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0" windowWidth="11355" windowHeight="5040" tabRatio="597"/>
  </bookViews>
  <sheets>
    <sheet name="Б" sheetId="3" r:id="rId1"/>
  </sheets>
  <definedNames>
    <definedName name="_xlnm.Print_Area" localSheetId="0">Б!$A$1:$BG$34</definedName>
  </definedNames>
  <calcPr calcId="145621"/>
</workbook>
</file>

<file path=xl/calcChain.xml><?xml version="1.0" encoding="utf-8"?>
<calcChain xmlns="http://schemas.openxmlformats.org/spreadsheetml/2006/main">
  <c r="L28" i="3" l="1"/>
  <c r="K28" i="3"/>
  <c r="J28" i="3"/>
  <c r="I28" i="3"/>
  <c r="J23" i="3"/>
  <c r="I23" i="3"/>
  <c r="I30" i="3" s="1"/>
  <c r="K23" i="3"/>
  <c r="L23" i="3"/>
  <c r="J11" i="3"/>
  <c r="L11" i="3"/>
  <c r="L30" i="3" s="1"/>
  <c r="K11" i="3"/>
  <c r="I11" i="3"/>
  <c r="K30" i="3"/>
  <c r="J30" i="3" l="1"/>
</calcChain>
</file>

<file path=xl/sharedStrings.xml><?xml version="1.0" encoding="utf-8"?>
<sst xmlns="http://schemas.openxmlformats.org/spreadsheetml/2006/main" count="74" uniqueCount="67">
  <si>
    <t>итого</t>
  </si>
  <si>
    <t>О Б Е Д</t>
  </si>
  <si>
    <t>1/200</t>
  </si>
  <si>
    <t>20.3</t>
  </si>
  <si>
    <t>Хлеб пшенично-ржаной</t>
  </si>
  <si>
    <t>Батон</t>
  </si>
  <si>
    <t>Молоко</t>
  </si>
  <si>
    <t>Школа</t>
  </si>
  <si>
    <t>ЗАВТРАК</t>
  </si>
  <si>
    <t>Раздел</t>
  </si>
  <si>
    <t>второе блюдо</t>
  </si>
  <si>
    <t>мучное блюдо</t>
  </si>
  <si>
    <t>гор.напиток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</si>
  <si>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</si>
  <si>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</si>
  <si>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</si>
  <si>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</si>
  <si>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</si>
  <si>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</si>
  <si>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</si>
  <si>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</si>
  <si>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</si>
  <si>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</si>
  <si>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</si>
  <si>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</si>
  <si>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</si>
  <si>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</si>
  <si>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</si>
  <si>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закуска</t>
  </si>
  <si>
    <t>первое блюдо</t>
  </si>
  <si>
    <t>напиток</t>
  </si>
  <si>
    <t>21</t>
  </si>
  <si>
    <t>Хлеб</t>
  </si>
  <si>
    <t>1/200/10</t>
  </si>
  <si>
    <t>1</t>
  </si>
  <si>
    <t>итого в день</t>
  </si>
  <si>
    <t>Закуска</t>
  </si>
  <si>
    <t>Сыр порцией</t>
  </si>
  <si>
    <t>Крученик слоеный</t>
  </si>
  <si>
    <t>ПОЛДНИК</t>
  </si>
  <si>
    <t>2</t>
  </si>
  <si>
    <t>Чай с сахаром</t>
  </si>
  <si>
    <t xml:space="preserve">Какао с молоком </t>
  </si>
  <si>
    <t>Макароны отварные.</t>
  </si>
  <si>
    <t>Каша пшенная молочная</t>
  </si>
  <si>
    <t>6,0</t>
  </si>
  <si>
    <t>Мучное изделие</t>
  </si>
  <si>
    <t>Гор.напиток</t>
  </si>
  <si>
    <t>Молочные продукты</t>
  </si>
  <si>
    <t>Йогурт</t>
  </si>
  <si>
    <t>1/115</t>
  </si>
  <si>
    <t>2,42</t>
  </si>
  <si>
    <t>9</t>
  </si>
  <si>
    <t>Рожок с повидлом</t>
  </si>
  <si>
    <t>1/250/25</t>
  </si>
  <si>
    <t>Суп картоф. с фасолью с курой отвар.</t>
  </si>
  <si>
    <t>Чахохбили</t>
  </si>
  <si>
    <t>1/100/100</t>
  </si>
  <si>
    <t>11,65</t>
  </si>
  <si>
    <t>6-й</t>
  </si>
  <si>
    <t>31</t>
  </si>
  <si>
    <t>Напиток из плодов шиповника</t>
  </si>
  <si>
    <t>5</t>
  </si>
  <si>
    <t>Лечо</t>
  </si>
  <si>
    <t>1/100</t>
  </si>
  <si>
    <t>1,7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</si>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</sst>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0" fillId="2" borderId="15" applyNumberFormat="0" applyAlignment="0" applyProtection="0"/>
  </cellStyleXfs>
  <cellXfs count="125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9" xfId="0" applyBorder="1"/>
    <xf numFmtId="0" fontId="0" fillId="0" borderId="5" xfId="0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4" fontId="10" fillId="0" borderId="10" xfId="1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13" fontId="0" fillId="0" borderId="3" xfId="0" applyNumberFormat="1" applyFont="1" applyFill="1" applyBorder="1" applyAlignment="1">
      <alignment horizontal="center"/>
    </xf>
    <xf numFmtId="13" fontId="0" fillId="0" borderId="2" xfId="0" applyNumberFormat="1" applyFont="1" applyBorder="1" applyAlignment="1" applyProtection="1">
      <alignment horizontal="center"/>
      <protection locked="0"/>
    </xf>
    <xf numFmtId="49" fontId="0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13" fontId="3" fillId="0" borderId="1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13" fontId="0" fillId="0" borderId="1" xfId="0" applyNumberFormat="1" applyFont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3" fontId="3" fillId="0" borderId="3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176" fontId="0" fillId="0" borderId="6" xfId="0" applyNumberFormat="1" applyBorder="1" applyAlignment="1" applyProtection="1">
      <alignment horizontal="left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0" fillId="0" borderId="8" xfId="0" applyFont="1" applyFill="1" applyBorder="1" applyAlignment="1">
      <alignment horizontal="center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showWhiteSpace="0" view="pageBreakPreview" zoomScale="106" zoomScaleNormal="90" zoomScaleSheetLayoutView="106" workbookViewId="0">
      <selection activeCell="E6" sqref="E6"/>
    </sheetView>
  </sheetViews>
  <sheetFormatPr defaultRowHeight="12.75" x14ac:dyDescent="0.2"/>
  <cols>
    <col min="1" max="1" width="11.28515625" customWidth="1"/>
    <col min="2" max="2" width="16" customWidth="1"/>
    <col min="3" max="3" width="6.85546875" customWidth="1"/>
    <col min="6" max="6" width="14.4257812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.42578125" customWidth="1"/>
    <col min="15" max="18" width="8.7109375" customWidth="1"/>
    <col min="25" max="25" width="11" customWidth="1"/>
    <col min="26" max="26" width="11.28515625" customWidth="1"/>
    <col min="30" max="30" width="5.140625" customWidth="1"/>
  </cols>
  <sheetData>
    <row r="1" spans="1:12" ht="18" x14ac:dyDescent="0.25">
      <c r="A1" s="61" t="s">
        <v>7</v>
      </c>
      <c r="B1" s="62" t="s">
        <v>23</v>
      </c>
      <c r="C1" s="63"/>
      <c r="D1" s="63"/>
      <c r="E1" s="64"/>
      <c r="F1" s="65"/>
      <c r="G1" s="78" t="s">
        <v>24</v>
      </c>
      <c r="H1" s="20" t="s">
        <v>27</v>
      </c>
      <c r="I1" s="52"/>
      <c r="J1" s="52"/>
      <c r="K1" s="55" t="s">
        <v>22</v>
      </c>
      <c r="L1" s="55" t="s">
        <v>59</v>
      </c>
    </row>
    <row r="2" spans="1:12" ht="12.95" customHeight="1" x14ac:dyDescent="0.2">
      <c r="A2" s="74"/>
      <c r="B2" s="74"/>
      <c r="C2" s="71"/>
      <c r="D2" s="116"/>
      <c r="E2" s="116"/>
      <c r="F2" s="116"/>
      <c r="G2" s="75"/>
      <c r="H2" s="76"/>
      <c r="I2" s="77"/>
      <c r="J2" s="71"/>
      <c r="K2" s="71"/>
      <c r="L2" s="71"/>
    </row>
    <row r="3" spans="1:12" ht="25.5" x14ac:dyDescent="0.2">
      <c r="A3" s="68" t="s">
        <v>19</v>
      </c>
      <c r="B3" s="68" t="s">
        <v>9</v>
      </c>
      <c r="C3" s="69" t="s">
        <v>20</v>
      </c>
      <c r="D3" s="117" t="s">
        <v>21</v>
      </c>
      <c r="E3" s="116"/>
      <c r="F3" s="118"/>
      <c r="G3" s="72" t="s">
        <v>25</v>
      </c>
      <c r="H3" s="37" t="s">
        <v>13</v>
      </c>
      <c r="I3" s="73" t="s">
        <v>14</v>
      </c>
      <c r="J3" s="70" t="s">
        <v>15</v>
      </c>
      <c r="K3" s="71" t="s">
        <v>16</v>
      </c>
      <c r="L3" s="70" t="s">
        <v>17</v>
      </c>
    </row>
    <row r="4" spans="1:12" x14ac:dyDescent="0.2">
      <c r="A4" s="60" t="s">
        <v>8</v>
      </c>
      <c r="B4" s="57"/>
      <c r="C4" s="28"/>
      <c r="D4" s="119"/>
      <c r="E4" s="120"/>
      <c r="F4" s="121"/>
      <c r="G4" s="5"/>
      <c r="H4" s="38"/>
      <c r="I4" s="7"/>
      <c r="J4" s="14"/>
      <c r="K4" s="15"/>
      <c r="L4" s="15"/>
    </row>
    <row r="5" spans="1:12" x14ac:dyDescent="0.2">
      <c r="A5" s="42"/>
      <c r="B5" s="57" t="s">
        <v>10</v>
      </c>
      <c r="C5" s="28">
        <v>1</v>
      </c>
      <c r="D5" s="119" t="s">
        <v>44</v>
      </c>
      <c r="E5" s="120"/>
      <c r="F5" s="121"/>
      <c r="G5" s="5" t="s">
        <v>33</v>
      </c>
      <c r="H5" s="38"/>
      <c r="I5" s="7">
        <v>233</v>
      </c>
      <c r="J5" s="14" t="s">
        <v>45</v>
      </c>
      <c r="K5" s="15">
        <v>3.93</v>
      </c>
      <c r="L5" s="15">
        <v>43.33</v>
      </c>
    </row>
    <row r="6" spans="1:12" x14ac:dyDescent="0.2">
      <c r="A6" s="42"/>
      <c r="B6" s="58" t="s">
        <v>36</v>
      </c>
      <c r="C6" s="25" t="s">
        <v>34</v>
      </c>
      <c r="D6" s="34" t="s">
        <v>37</v>
      </c>
      <c r="E6" s="35"/>
      <c r="F6" s="36"/>
      <c r="G6" s="92">
        <v>0.05</v>
      </c>
      <c r="H6" s="48"/>
      <c r="I6" s="40">
        <v>72</v>
      </c>
      <c r="J6" s="39" t="s">
        <v>62</v>
      </c>
      <c r="K6" s="33">
        <v>6.32</v>
      </c>
      <c r="L6" s="33">
        <v>0</v>
      </c>
    </row>
    <row r="7" spans="1:12" x14ac:dyDescent="0.2">
      <c r="A7" s="51"/>
      <c r="B7" s="59" t="s">
        <v>11</v>
      </c>
      <c r="C7" s="16">
        <v>159</v>
      </c>
      <c r="D7" s="110" t="s">
        <v>38</v>
      </c>
      <c r="E7" s="111"/>
      <c r="F7" s="112"/>
      <c r="G7" s="85">
        <v>1.6666666666666666E-2</v>
      </c>
      <c r="H7" s="39"/>
      <c r="I7" s="32">
        <v>165</v>
      </c>
      <c r="J7" s="7">
        <v>2.62</v>
      </c>
      <c r="K7" s="7">
        <v>4.24</v>
      </c>
      <c r="L7" s="7">
        <v>22.08</v>
      </c>
    </row>
    <row r="8" spans="1:12" x14ac:dyDescent="0.2">
      <c r="A8" s="53"/>
      <c r="B8" s="59" t="s">
        <v>12</v>
      </c>
      <c r="C8" s="31">
        <v>10</v>
      </c>
      <c r="D8" s="81" t="s">
        <v>42</v>
      </c>
      <c r="E8" s="82"/>
      <c r="F8" s="83"/>
      <c r="G8" s="84" t="s">
        <v>2</v>
      </c>
      <c r="H8" s="27"/>
      <c r="I8" s="19">
        <v>118.6</v>
      </c>
      <c r="J8" s="20">
        <v>4.01</v>
      </c>
      <c r="K8" s="20">
        <v>3.54</v>
      </c>
      <c r="L8" s="20">
        <v>17.5</v>
      </c>
    </row>
    <row r="9" spans="1:12" x14ac:dyDescent="0.2">
      <c r="A9" s="53"/>
      <c r="B9" s="59" t="s">
        <v>46</v>
      </c>
      <c r="C9" s="25" t="s">
        <v>31</v>
      </c>
      <c r="D9" s="34" t="s">
        <v>5</v>
      </c>
      <c r="E9" s="35"/>
      <c r="F9" s="36"/>
      <c r="G9" s="92">
        <v>3.3333333333333333E-2</v>
      </c>
      <c r="H9" s="21"/>
      <c r="I9" s="79">
        <v>75</v>
      </c>
      <c r="J9" s="15">
        <v>2.2200000000000002</v>
      </c>
      <c r="K9" s="15">
        <v>0.87</v>
      </c>
      <c r="L9" s="15">
        <v>15.42</v>
      </c>
    </row>
    <row r="10" spans="1:12" x14ac:dyDescent="0.2">
      <c r="A10" s="54"/>
      <c r="B10" s="59"/>
      <c r="C10" s="25"/>
      <c r="D10" s="34"/>
      <c r="E10" s="35"/>
      <c r="F10" s="36"/>
      <c r="G10" s="86"/>
      <c r="H10" s="21"/>
      <c r="I10" s="79"/>
      <c r="J10" s="15"/>
      <c r="K10" s="15"/>
      <c r="L10" s="15"/>
    </row>
    <row r="11" spans="1:12" x14ac:dyDescent="0.2">
      <c r="A11" s="41"/>
      <c r="B11" s="41"/>
      <c r="C11" s="6"/>
      <c r="D11" s="45"/>
      <c r="E11" s="2"/>
      <c r="F11" s="43"/>
      <c r="G11" s="50" t="s">
        <v>0</v>
      </c>
      <c r="H11" s="3"/>
      <c r="I11" s="1">
        <f>SUM(I5:I10)</f>
        <v>663.6</v>
      </c>
      <c r="J11" s="1">
        <f>J5+J6+J7+J8+J9+J10</f>
        <v>19.850000000000001</v>
      </c>
      <c r="K11" s="1">
        <f>SUM(K5:K10)</f>
        <v>18.900000000000002</v>
      </c>
      <c r="L11" s="1">
        <f>SUM(L5:L10)</f>
        <v>98.33</v>
      </c>
    </row>
    <row r="12" spans="1:12" x14ac:dyDescent="0.2">
      <c r="A12" s="41"/>
      <c r="B12" s="41"/>
      <c r="C12" s="6"/>
      <c r="D12" s="46" t="s">
        <v>6</v>
      </c>
      <c r="E12" s="4"/>
      <c r="F12" s="44"/>
      <c r="G12" s="47"/>
      <c r="H12" s="3"/>
      <c r="I12" s="1">
        <v>122</v>
      </c>
      <c r="J12" s="49">
        <v>6.2</v>
      </c>
      <c r="K12" s="1">
        <v>6.4</v>
      </c>
      <c r="L12" s="1">
        <v>8.8000000000000007</v>
      </c>
    </row>
    <row r="13" spans="1:12" x14ac:dyDescent="0.2">
      <c r="A13" s="60" t="s">
        <v>18</v>
      </c>
      <c r="B13" s="7"/>
      <c r="C13" s="12"/>
      <c r="D13" s="122" t="s">
        <v>1</v>
      </c>
      <c r="E13" s="123"/>
      <c r="F13" s="124"/>
      <c r="G13" s="11"/>
      <c r="H13" s="11"/>
      <c r="I13" s="7"/>
      <c r="J13" s="17"/>
      <c r="K13" s="7"/>
      <c r="L13" s="7"/>
    </row>
    <row r="14" spans="1:12" x14ac:dyDescent="0.2">
      <c r="A14" s="40"/>
      <c r="B14" s="51" t="s">
        <v>28</v>
      </c>
      <c r="C14" s="106">
        <v>60</v>
      </c>
      <c r="D14" s="110" t="s">
        <v>63</v>
      </c>
      <c r="E14" s="111"/>
      <c r="F14" s="112"/>
      <c r="G14" s="17" t="s">
        <v>64</v>
      </c>
      <c r="H14" s="18"/>
      <c r="I14" s="15">
        <v>109</v>
      </c>
      <c r="J14" s="18" t="s">
        <v>65</v>
      </c>
      <c r="K14" s="15">
        <v>6.6</v>
      </c>
      <c r="L14" s="15">
        <v>11.3</v>
      </c>
    </row>
    <row r="15" spans="1:12" x14ac:dyDescent="0.2">
      <c r="A15" s="51"/>
      <c r="B15" s="57" t="s">
        <v>29</v>
      </c>
      <c r="C15" s="26">
        <v>1</v>
      </c>
      <c r="D15" s="113" t="s">
        <v>55</v>
      </c>
      <c r="E15" s="114"/>
      <c r="F15" s="115"/>
      <c r="G15" s="10" t="s">
        <v>54</v>
      </c>
      <c r="H15" s="11"/>
      <c r="I15" s="40">
        <v>296.5</v>
      </c>
      <c r="J15" s="15">
        <v>10.5</v>
      </c>
      <c r="K15" s="15">
        <v>10.5</v>
      </c>
      <c r="L15" s="15">
        <v>33</v>
      </c>
    </row>
    <row r="16" spans="1:12" x14ac:dyDescent="0.2">
      <c r="A16" s="33"/>
      <c r="B16" s="57" t="s">
        <v>10</v>
      </c>
      <c r="C16" s="26">
        <v>70</v>
      </c>
      <c r="D16" s="101" t="s">
        <v>56</v>
      </c>
      <c r="E16" s="102"/>
      <c r="F16" s="103"/>
      <c r="G16" s="104" t="s">
        <v>57</v>
      </c>
      <c r="H16" s="105"/>
      <c r="I16" s="15">
        <v>166</v>
      </c>
      <c r="J16" s="18" t="s">
        <v>58</v>
      </c>
      <c r="K16" s="15">
        <v>11.66</v>
      </c>
      <c r="L16" s="15">
        <v>3.51</v>
      </c>
    </row>
    <row r="17" spans="1:12" x14ac:dyDescent="0.2">
      <c r="A17" s="15"/>
      <c r="B17" s="57" t="s">
        <v>26</v>
      </c>
      <c r="C17" s="20">
        <v>6</v>
      </c>
      <c r="D17" s="107" t="s">
        <v>43</v>
      </c>
      <c r="E17" s="108"/>
      <c r="F17" s="109"/>
      <c r="G17" s="21" t="s">
        <v>2</v>
      </c>
      <c r="H17" s="22"/>
      <c r="I17" s="19">
        <v>220.6</v>
      </c>
      <c r="J17" s="18" t="s">
        <v>66</v>
      </c>
      <c r="K17" s="19">
        <v>5.6</v>
      </c>
      <c r="L17" s="19">
        <v>35.200000000000003</v>
      </c>
    </row>
    <row r="18" spans="1:12" ht="24" x14ac:dyDescent="0.2">
      <c r="A18" s="15"/>
      <c r="B18" s="57" t="s">
        <v>48</v>
      </c>
      <c r="C18" s="97">
        <v>5</v>
      </c>
      <c r="D18" s="29" t="s">
        <v>49</v>
      </c>
      <c r="E18" s="30"/>
      <c r="F18" s="13"/>
      <c r="G18" s="21" t="s">
        <v>50</v>
      </c>
      <c r="H18" s="100"/>
      <c r="I18" s="96">
        <v>138</v>
      </c>
      <c r="J18" s="18" t="s">
        <v>51</v>
      </c>
      <c r="K18" s="54">
        <v>5.75</v>
      </c>
      <c r="L18" s="19">
        <v>18.170000000000002</v>
      </c>
    </row>
    <row r="19" spans="1:12" x14ac:dyDescent="0.2">
      <c r="A19" s="15"/>
      <c r="B19" s="15" t="s">
        <v>30</v>
      </c>
      <c r="C19" s="25" t="s">
        <v>60</v>
      </c>
      <c r="D19" s="29" t="s">
        <v>61</v>
      </c>
      <c r="E19" s="30"/>
      <c r="F19" s="13"/>
      <c r="G19" s="21" t="s">
        <v>2</v>
      </c>
      <c r="H19" s="22"/>
      <c r="I19" s="19">
        <v>143.80000000000001</v>
      </c>
      <c r="J19" s="15">
        <v>0.68</v>
      </c>
      <c r="K19" s="15">
        <v>0</v>
      </c>
      <c r="L19" s="15">
        <v>35.26</v>
      </c>
    </row>
    <row r="20" spans="1:12" x14ac:dyDescent="0.2">
      <c r="A20" s="7"/>
      <c r="B20" s="40" t="s">
        <v>32</v>
      </c>
      <c r="C20" s="18" t="s">
        <v>3</v>
      </c>
      <c r="D20" s="8" t="s">
        <v>4</v>
      </c>
      <c r="E20" s="23"/>
      <c r="F20" s="24"/>
      <c r="G20" s="9">
        <v>1.6666666666666666E-2</v>
      </c>
      <c r="H20" s="22"/>
      <c r="I20" s="7">
        <v>144</v>
      </c>
      <c r="J20" s="7">
        <v>4.5599999999999996</v>
      </c>
      <c r="K20" s="7">
        <v>0.54</v>
      </c>
      <c r="L20" s="7">
        <v>29.8</v>
      </c>
    </row>
    <row r="21" spans="1:12" x14ac:dyDescent="0.2">
      <c r="A21" s="32"/>
      <c r="B21" s="40"/>
      <c r="C21" s="18"/>
      <c r="D21" s="8"/>
      <c r="E21" s="23"/>
      <c r="F21" s="24"/>
      <c r="G21" s="9"/>
      <c r="H21" s="22"/>
      <c r="I21" s="7"/>
      <c r="J21" s="7"/>
      <c r="K21" s="7"/>
      <c r="L21" s="7"/>
    </row>
    <row r="22" spans="1:12" x14ac:dyDescent="0.2">
      <c r="A22" s="32"/>
      <c r="B22" s="40"/>
      <c r="C22" s="25"/>
      <c r="D22" s="8"/>
      <c r="E22" s="23"/>
      <c r="F22" s="24"/>
      <c r="G22" s="9"/>
      <c r="H22" s="93"/>
      <c r="I22" s="7"/>
      <c r="J22" s="7"/>
      <c r="K22" s="7"/>
      <c r="L22" s="7"/>
    </row>
    <row r="23" spans="1:12" x14ac:dyDescent="0.2">
      <c r="A23" s="32"/>
      <c r="B23" s="40"/>
      <c r="C23" s="25"/>
      <c r="D23" s="8"/>
      <c r="E23" s="23"/>
      <c r="F23" s="24"/>
      <c r="G23" s="89" t="s">
        <v>0</v>
      </c>
      <c r="H23" s="22"/>
      <c r="I23" s="90">
        <f>SUM(I14:I21)</f>
        <v>1217.9000000000001</v>
      </c>
      <c r="J23" s="90">
        <f>SUM(J14+J15+J16+J17+J20+J21)</f>
        <v>35.410000000000004</v>
      </c>
      <c r="K23" s="90">
        <f>SUM(K14:K21)</f>
        <v>40.65</v>
      </c>
      <c r="L23" s="90">
        <f>SUM(L14:L21)</f>
        <v>166.24</v>
      </c>
    </row>
    <row r="24" spans="1:12" x14ac:dyDescent="0.2">
      <c r="A24" s="32"/>
      <c r="B24" s="40"/>
      <c r="C24" s="25"/>
      <c r="D24" s="8"/>
      <c r="E24" s="23"/>
      <c r="F24" s="24"/>
      <c r="G24" s="9"/>
      <c r="H24" s="93"/>
      <c r="I24" s="7"/>
      <c r="J24" s="7"/>
      <c r="K24" s="7"/>
      <c r="L24" s="7"/>
    </row>
    <row r="25" spans="1:12" x14ac:dyDescent="0.2">
      <c r="A25" s="94" t="s">
        <v>39</v>
      </c>
      <c r="B25" s="98" t="s">
        <v>46</v>
      </c>
      <c r="C25" s="18" t="s">
        <v>52</v>
      </c>
      <c r="D25" s="8" t="s">
        <v>53</v>
      </c>
      <c r="E25" s="23"/>
      <c r="F25" s="24"/>
      <c r="G25" s="9">
        <v>0.02</v>
      </c>
      <c r="H25" s="93"/>
      <c r="I25" s="99">
        <v>165</v>
      </c>
      <c r="J25" s="7">
        <v>3.25</v>
      </c>
      <c r="K25" s="7">
        <v>5.85</v>
      </c>
      <c r="L25" s="7">
        <v>25.35</v>
      </c>
    </row>
    <row r="26" spans="1:12" x14ac:dyDescent="0.2">
      <c r="A26" s="32"/>
      <c r="B26" s="98" t="s">
        <v>47</v>
      </c>
      <c r="C26" s="18" t="s">
        <v>40</v>
      </c>
      <c r="D26" s="8" t="s">
        <v>41</v>
      </c>
      <c r="E26" s="23"/>
      <c r="F26" s="24"/>
      <c r="G26" s="21" t="s">
        <v>2</v>
      </c>
      <c r="H26" s="93"/>
      <c r="I26" s="99">
        <v>60</v>
      </c>
      <c r="J26" s="7">
        <v>0.13</v>
      </c>
      <c r="K26" s="7">
        <v>0</v>
      </c>
      <c r="L26" s="7">
        <v>15</v>
      </c>
    </row>
    <row r="27" spans="1:12" ht="15" customHeight="1" x14ac:dyDescent="0.2">
      <c r="A27" s="32"/>
      <c r="B27" s="40"/>
      <c r="C27" s="25"/>
      <c r="D27" s="29"/>
      <c r="E27" s="30"/>
      <c r="F27" s="13"/>
      <c r="G27" s="21"/>
      <c r="H27" s="9"/>
      <c r="I27" s="19"/>
      <c r="J27" s="15"/>
      <c r="K27" s="15"/>
      <c r="L27" s="15"/>
    </row>
    <row r="28" spans="1:12" x14ac:dyDescent="0.2">
      <c r="A28" s="41"/>
      <c r="B28" s="41"/>
      <c r="C28" s="18"/>
      <c r="D28" s="8"/>
      <c r="E28" s="23"/>
      <c r="F28" s="24"/>
      <c r="G28" s="95" t="s">
        <v>0</v>
      </c>
      <c r="H28" s="22"/>
      <c r="I28" s="90">
        <f>SUM(I25:I26)</f>
        <v>225</v>
      </c>
      <c r="J28" s="90">
        <f>SUM(J25:J26)</f>
        <v>3.38</v>
      </c>
      <c r="K28" s="90">
        <f>SUM(K25:K26)</f>
        <v>5.85</v>
      </c>
      <c r="L28" s="90">
        <f>SUM(L25:L26)</f>
        <v>40.35</v>
      </c>
    </row>
    <row r="29" spans="1:12" x14ac:dyDescent="0.2">
      <c r="A29" s="41"/>
      <c r="B29" s="41"/>
      <c r="C29" s="87"/>
      <c r="D29" s="88"/>
      <c r="E29" s="23"/>
      <c r="F29" s="24"/>
      <c r="G29" s="89"/>
      <c r="H29" s="22"/>
      <c r="I29" s="90"/>
      <c r="J29" s="90"/>
      <c r="K29" s="90"/>
      <c r="L29" s="90"/>
    </row>
    <row r="30" spans="1:12" ht="13.5" thickBot="1" x14ac:dyDescent="0.25">
      <c r="A30" s="18"/>
      <c r="B30" s="8"/>
      <c r="C30" s="23"/>
      <c r="D30" s="24"/>
      <c r="E30" s="9"/>
      <c r="F30" s="9"/>
      <c r="G30" s="80" t="s">
        <v>35</v>
      </c>
      <c r="H30" s="7"/>
      <c r="I30" s="1">
        <f>SUM(I11+I12+I23+I28)</f>
        <v>2228.5</v>
      </c>
      <c r="J30" s="1">
        <f>SUM(J11+J12+J23+J28)</f>
        <v>64.84</v>
      </c>
      <c r="K30" s="1">
        <f>SUM(K11+K12+K23+K28)</f>
        <v>71.8</v>
      </c>
      <c r="L30" s="1">
        <f>SUM(L11+L12+L23+L28)</f>
        <v>313.72000000000003</v>
      </c>
    </row>
    <row r="31" spans="1:12" ht="13.5" thickTop="1" x14ac:dyDescent="0.2">
      <c r="A31" s="56"/>
      <c r="B31" s="56"/>
      <c r="I31" s="91"/>
    </row>
    <row r="32" spans="1:12" ht="15" x14ac:dyDescent="0.2">
      <c r="A32" s="67"/>
      <c r="B32" s="66"/>
    </row>
    <row r="33" spans="1:2" ht="15" x14ac:dyDescent="0.2">
      <c r="A33" s="67"/>
      <c r="B33" s="66"/>
    </row>
    <row r="34" spans="1:2" ht="15" x14ac:dyDescent="0.2">
      <c r="A34" s="67"/>
      <c r="B34" s="66"/>
    </row>
  </sheetData>
  <mergeCells count="9">
    <mergeCell ref="D17:F17"/>
    <mergeCell ref="D7:F7"/>
    <mergeCell ref="D15:F15"/>
    <mergeCell ref="D2:F2"/>
    <mergeCell ref="D3:F3"/>
    <mergeCell ref="D4:F4"/>
    <mergeCell ref="D13:F13"/>
    <mergeCell ref="D5:F5"/>
    <mergeCell ref="D14:F14"/>
  </mergeCells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2021-11-30T08:03:18Z</cp:lastPrinted>
  <dcterms:created xsi:type="dcterms:W3CDTF">2009-03-02T08:23:21Z</dcterms:created>
  <dcterms:modified xsi:type="dcterms:W3CDTF">2025-04-16T13:17:21Z</dcterms:modified>
</cp:coreProperties>
</file>