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HOOL284\School\_Питание\2025\Меню\"/>
    </mc:Choice>
  </mc:AlternateContent>
  <xr:revisionPtr revIDLastSave="0" documentId="8_{8F4C35A6-B204-4A70-9FA1-2E560655C1A7}" xr6:coauthVersionLast="47" xr6:coauthVersionMax="47" xr10:uidLastSave="{00000000-0000-0000-0000-000000000000}"/>
  <bookViews>
    <workbookView xWindow="2895" yWindow="2895" windowWidth="21600" windowHeight="11385" tabRatio="597"/>
  </bookViews>
  <sheets>
    <sheet name="Б" sheetId="3" r:id="rId1"/>
  </sheets>
  <definedNames>
    <definedName name="_xlnm.Print_Area" localSheetId="0">Б!$A$1:$BG$38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8" i="3" l="1"/>
  <c r="K28" i="3"/>
  <c r="J28" i="3"/>
  <c r="I28" i="3"/>
  <c r="J23" i="3"/>
  <c r="I23" i="3"/>
  <c r="K23" i="3"/>
  <c r="L23" i="3"/>
  <c r="J11" i="3"/>
  <c r="L11" i="3"/>
  <c r="K11" i="3"/>
  <c r="I11" i="3"/>
  <c r="I30" i="3" l="1"/>
  <c r="K30" i="3"/>
  <c r="L30" i="3"/>
  <c r="J30" i="3"/>
</calcChain>
</file>

<file path=xl/sharedStrings.xml><?xml version="1.0" encoding="utf-8"?>
<sst xmlns="http://schemas.openxmlformats.org/spreadsheetml/2006/main" count="75" uniqueCount="68">
  <si>
    <t>итого</t>
  </si>
  <si>
    <t>О Б Е Д</t>
  </si>
  <si>
    <t>1/200</t>
  </si>
  <si>
    <t>20.3</t>
  </si>
  <si>
    <t>Хлеб пшенично-ржаной</t>
  </si>
  <si>
    <t>Батон</t>
  </si>
  <si>
    <t>Молоко</t>
  </si>
  <si>
    <t>Школа</t>
  </si>
  <si>
    <t>ЗАВТРАК</t>
  </si>
  <si>
    <t>Раздел</t>
  </si>
  <si>
    <t>второе блюдо</t>
  </si>
  <si>
    <t>мучное блюдо</t>
  </si>
  <si>
    <t>гор.напиток</t>
  </si>
  <si>
    <t>цена</t>
  </si>
  <si>
    <t>калорийность</t>
  </si>
  <si>
    <t>белки</t>
  </si>
  <si>
    <t>жиры</t>
  </si>
  <si>
    <t>углеводы</t>
  </si>
  <si>
    <t>ОБЕД</t>
  </si>
  <si>
    <t xml:space="preserve">Прием пищи </t>
  </si>
  <si>
    <t>№ рец.</t>
  </si>
  <si>
    <t>БЛЮДО</t>
  </si>
  <si>
    <t>день</t>
  </si>
  <si>
    <t xml:space="preserve">  МБОУ "СОШ № 284 ЗАТО г. Островной"</t>
  </si>
  <si>
    <t>отд./корп</t>
  </si>
  <si>
    <t>выход</t>
  </si>
  <si>
    <t>гарнир</t>
  </si>
  <si>
    <t>1-4 кл</t>
  </si>
  <si>
    <t>закуска</t>
  </si>
  <si>
    <t>первое блюдо</t>
  </si>
  <si>
    <t>напиток</t>
  </si>
  <si>
    <t>21</t>
  </si>
  <si>
    <t>Хлеб</t>
  </si>
  <si>
    <t>1/200/10</t>
  </si>
  <si>
    <t>1</t>
  </si>
  <si>
    <t>итого в день</t>
  </si>
  <si>
    <t>Закуска</t>
  </si>
  <si>
    <t>Сыр порцией</t>
  </si>
  <si>
    <t>7,5</t>
  </si>
  <si>
    <t>Крученик слоеный</t>
  </si>
  <si>
    <t>1/100</t>
  </si>
  <si>
    <t>ПОЛДНИК</t>
  </si>
  <si>
    <t>2</t>
  </si>
  <si>
    <t>Чай с сахаром</t>
  </si>
  <si>
    <t xml:space="preserve">Какао с молоком </t>
  </si>
  <si>
    <t>Суп картоф. с горохом с курой отвар.</t>
  </si>
  <si>
    <t>Сок фруктовый</t>
  </si>
  <si>
    <t>Макароны отварные.</t>
  </si>
  <si>
    <t>7</t>
  </si>
  <si>
    <t>61</t>
  </si>
  <si>
    <t>Яблоко</t>
  </si>
  <si>
    <t>фрукты</t>
  </si>
  <si>
    <t>Каша пшенная молочная</t>
  </si>
  <si>
    <t>6,0</t>
  </si>
  <si>
    <t>Икра кабачковая</t>
  </si>
  <si>
    <t>2,0</t>
  </si>
  <si>
    <t>Кура отварная</t>
  </si>
  <si>
    <t>23,48</t>
  </si>
  <si>
    <t>Мучное изделие</t>
  </si>
  <si>
    <t>Гор.напиток</t>
  </si>
  <si>
    <t>3-й</t>
  </si>
  <si>
    <t>Молочные продукты</t>
  </si>
  <si>
    <t>Йогурт</t>
  </si>
  <si>
    <t>1/115</t>
  </si>
  <si>
    <t>2,42</t>
  </si>
  <si>
    <t>9</t>
  </si>
  <si>
    <t>Рожок с повидлом</t>
  </si>
  <si>
    <t>1/250/25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</si>
</sst>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&quot; &quot;???/???"/>
  </numFmts>
  <fonts count="11" x14ac:knownFonts="1">
    <font>
      <sz val="10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i/>
      <sz val="10"/>
      <name val="Arial Cyr"/>
      <charset val="204"/>
    </font>
    <font>
      <b/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double">
        <color rgb="FF3F3F3F"/>
      </bottom>
      <diagonal/>
    </border>
  </borders>
  <cellStyleXfs count="2">
    <xf numFmtId="0" fontId="0" fillId="0" borderId="0"/>
    <xf numFmtId="0" fontId="10" fillId="2" borderId="15" applyNumberFormat="0" applyAlignment="0" applyProtection="0"/>
  </cellStyleXfs>
  <cellXfs count="114">
    <xf numFmtId="0" fontId="0" fillId="0" borderId="0" xfId="0"/>
    <xf numFmtId="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Protection="1"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Protection="1"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/>
      <protection locked="0"/>
    </xf>
    <xf numFmtId="13" fontId="0" fillId="0" borderId="3" xfId="0" applyNumberFormat="1" applyFill="1" applyBorder="1" applyAlignment="1">
      <alignment horizontal="center"/>
    </xf>
    <xf numFmtId="0" fontId="0" fillId="0" borderId="6" xfId="0" applyBorder="1" applyAlignment="1" applyProtection="1">
      <alignment horizontal="center"/>
      <protection locked="0"/>
    </xf>
    <xf numFmtId="49" fontId="0" fillId="0" borderId="3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3" xfId="0" applyFont="1" applyBorder="1" applyAlignment="1" applyProtection="1">
      <alignment horizontal="left"/>
      <protection locked="0"/>
    </xf>
    <xf numFmtId="49" fontId="0" fillId="0" borderId="3" xfId="0" applyNumberFormat="1" applyFont="1" applyBorder="1" applyAlignment="1" applyProtection="1">
      <alignment horizontal="center"/>
      <protection locked="0"/>
    </xf>
    <xf numFmtId="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/>
    </xf>
    <xf numFmtId="49" fontId="0" fillId="0" borderId="3" xfId="0" applyNumberFormat="1" applyFont="1" applyFill="1" applyBorder="1" applyAlignment="1">
      <alignment horizontal="center"/>
    </xf>
    <xf numFmtId="49" fontId="0" fillId="0" borderId="1" xfId="0" applyNumberFormat="1" applyFont="1" applyBorder="1" applyAlignment="1" applyProtection="1">
      <alignment horizontal="center"/>
      <protection locked="0"/>
    </xf>
    <xf numFmtId="2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49" fontId="0" fillId="0" borderId="5" xfId="0" applyNumberFormat="1" applyFont="1" applyBorder="1" applyAlignment="1" applyProtection="1">
      <alignment horizontal="center"/>
      <protection locked="0"/>
    </xf>
    <xf numFmtId="0" fontId="0" fillId="0" borderId="7" xfId="0" applyFont="1" applyFill="1" applyBorder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alignment horizontal="left"/>
      <protection locked="0"/>
    </xf>
    <xf numFmtId="0" fontId="5" fillId="0" borderId="5" xfId="0" applyFont="1" applyFill="1" applyBorder="1" applyAlignment="1" applyProtection="1">
      <alignment horizontal="center"/>
      <protection locked="0"/>
    </xf>
    <xf numFmtId="4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left"/>
      <protection locked="0"/>
    </xf>
    <xf numFmtId="0" fontId="0" fillId="0" borderId="4" xfId="0" applyFont="1" applyBorder="1" applyAlignment="1" applyProtection="1">
      <alignment horizontal="left"/>
      <protection locked="0"/>
    </xf>
    <xf numFmtId="0" fontId="0" fillId="0" borderId="9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49" fontId="0" fillId="0" borderId="8" xfId="0" applyNumberFormat="1" applyFill="1" applyBorder="1" applyAlignment="1" applyProtection="1">
      <alignment horizontal="center"/>
      <protection locked="0"/>
    </xf>
    <xf numFmtId="49" fontId="0" fillId="0" borderId="9" xfId="0" applyNumberFormat="1" applyFont="1" applyBorder="1" applyAlignment="1" applyProtection="1">
      <alignment horizontal="center"/>
      <protection locked="0"/>
    </xf>
    <xf numFmtId="4" fontId="0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/>
    <xf numFmtId="0" fontId="0" fillId="0" borderId="9" xfId="0" applyBorder="1"/>
    <xf numFmtId="0" fontId="0" fillId="0" borderId="5" xfId="0" applyFont="1" applyFill="1" applyBorder="1" applyProtection="1">
      <protection locked="0"/>
    </xf>
    <xf numFmtId="0" fontId="0" fillId="0" borderId="7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49" fontId="0" fillId="0" borderId="9" xfId="0" applyNumberFormat="1" applyFill="1" applyBorder="1" applyAlignment="1" applyProtection="1">
      <alignment horizontal="center"/>
      <protection locked="0"/>
    </xf>
    <xf numFmtId="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4" fontId="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/>
      <protection locked="0"/>
    </xf>
    <xf numFmtId="2" fontId="5" fillId="0" borderId="5" xfId="0" applyNumberFormat="1" applyFont="1" applyBorder="1" applyAlignment="1" applyProtection="1">
      <alignment horizontal="center"/>
      <protection locked="0"/>
    </xf>
    <xf numFmtId="2" fontId="0" fillId="0" borderId="5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5" xfId="0" applyNumberFormat="1" applyFont="1" applyBorder="1" applyAlignment="1" applyProtection="1">
      <alignment horizontal="center"/>
      <protection locked="0"/>
    </xf>
    <xf numFmtId="4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5" xfId="0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4" fontId="10" fillId="0" borderId="0" xfId="1" applyNumberFormat="1" applyFill="1" applyBorder="1" applyAlignment="1" applyProtection="1">
      <alignment horizontal="center" vertical="center" wrapText="1"/>
      <protection locked="0"/>
    </xf>
    <xf numFmtId="4" fontId="10" fillId="0" borderId="10" xfId="1" applyNumberFormat="1" applyFill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/>
      <protection locked="0"/>
    </xf>
    <xf numFmtId="4" fontId="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left"/>
      <protection locked="0"/>
    </xf>
    <xf numFmtId="0" fontId="0" fillId="0" borderId="4" xfId="0" applyFill="1" applyBorder="1" applyAlignment="1" applyProtection="1">
      <alignment horizontal="left"/>
      <protection locked="0"/>
    </xf>
    <xf numFmtId="0" fontId="0" fillId="0" borderId="9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center"/>
      <protection locked="0"/>
    </xf>
    <xf numFmtId="13" fontId="0" fillId="0" borderId="3" xfId="0" applyNumberFormat="1" applyFont="1" applyFill="1" applyBorder="1" applyAlignment="1">
      <alignment horizontal="center"/>
    </xf>
    <xf numFmtId="13" fontId="0" fillId="0" borderId="2" xfId="0" applyNumberFormat="1" applyFont="1" applyBorder="1" applyAlignment="1" applyProtection="1">
      <alignment horizontal="center"/>
      <protection locked="0"/>
    </xf>
    <xf numFmtId="49" fontId="0" fillId="0" borderId="2" xfId="0" applyNumberFormat="1" applyFon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13" fontId="3" fillId="0" borderId="1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/>
    <xf numFmtId="13" fontId="0" fillId="0" borderId="1" xfId="0" applyNumberFormat="1" applyFont="1" applyBorder="1" applyAlignment="1" applyProtection="1">
      <alignment horizontal="center"/>
      <protection locked="0"/>
    </xf>
    <xf numFmtId="0" fontId="0" fillId="0" borderId="3" xfId="0" applyFont="1" applyFill="1" applyBorder="1" applyAlignment="1" applyProtection="1">
      <alignment horizontal="center"/>
      <protection locked="0"/>
    </xf>
    <xf numFmtId="4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13" fontId="3" fillId="0" borderId="3" xfId="0" applyNumberFormat="1" applyFont="1" applyFill="1" applyBorder="1" applyAlignment="1">
      <alignment horizontal="center"/>
    </xf>
    <xf numFmtId="178" fontId="0" fillId="0" borderId="3" xfId="0" applyNumberFormat="1" applyFont="1" applyBorder="1" applyAlignment="1" applyProtection="1">
      <alignment horizontal="left"/>
      <protection locked="0"/>
    </xf>
    <xf numFmtId="2" fontId="0" fillId="0" borderId="2" xfId="0" applyNumberFormat="1" applyFont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0" fillId="0" borderId="5" xfId="0" applyFont="1" applyFill="1" applyBorder="1" applyAlignment="1" applyProtection="1">
      <alignment horizontal="center"/>
      <protection locked="0"/>
    </xf>
    <xf numFmtId="4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9" xfId="0" applyFon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12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9" xfId="0" applyFont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horizontal="left"/>
      <protection locked="0"/>
    </xf>
  </cellXfs>
  <cellStyles count="2">
    <cellStyle name="Контрольная ячейка" xfId="1" builtinId="23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showWhiteSpace="0" view="pageBreakPreview" zoomScale="106" zoomScaleNormal="90" zoomScaleSheetLayoutView="106" workbookViewId="0">
      <selection activeCell="N7" sqref="N7"/>
    </sheetView>
  </sheetViews>
  <sheetFormatPr defaultRowHeight="12.75" x14ac:dyDescent="0.2"/>
  <cols>
    <col min="1" max="1" width="11.28515625" customWidth="1"/>
    <col min="2" max="2" width="16" customWidth="1"/>
    <col min="3" max="3" width="6.85546875" customWidth="1"/>
    <col min="6" max="6" width="14.42578125" customWidth="1"/>
    <col min="7" max="7" width="11.140625" bestFit="1" customWidth="1"/>
    <col min="8" max="8" width="8" customWidth="1"/>
    <col min="9" max="9" width="11.28515625" customWidth="1"/>
    <col min="10" max="10" width="7.140625" customWidth="1"/>
    <col min="11" max="11" width="7.28515625" customWidth="1"/>
    <col min="12" max="12" width="8.140625" customWidth="1"/>
    <col min="13" max="13" width="9.5703125" customWidth="1"/>
    <col min="14" max="14" width="11.42578125" customWidth="1"/>
    <col min="15" max="18" width="8.7109375" customWidth="1"/>
    <col min="25" max="25" width="11" customWidth="1"/>
    <col min="26" max="26" width="11.28515625" customWidth="1"/>
    <col min="30" max="30" width="5.140625" customWidth="1"/>
  </cols>
  <sheetData>
    <row r="1" spans="1:12" ht="18" customHeight="1" x14ac:dyDescent="0.25">
      <c r="A1" s="62" t="s">
        <v>7</v>
      </c>
      <c r="B1" s="63" t="s">
        <v>23</v>
      </c>
      <c r="C1" s="64"/>
      <c r="D1" s="64"/>
      <c r="E1" s="65"/>
      <c r="F1" s="66"/>
      <c r="G1" s="79" t="s">
        <v>24</v>
      </c>
      <c r="H1" s="20" t="s">
        <v>27</v>
      </c>
      <c r="I1" s="53"/>
      <c r="J1" s="53"/>
      <c r="K1" s="56" t="s">
        <v>22</v>
      </c>
      <c r="L1" s="56" t="s">
        <v>60</v>
      </c>
    </row>
    <row r="2" spans="1:12" ht="11.25" customHeight="1" x14ac:dyDescent="0.2">
      <c r="A2" s="75"/>
      <c r="B2" s="75"/>
      <c r="C2" s="72"/>
      <c r="D2" s="72"/>
      <c r="E2" s="72"/>
      <c r="F2" s="72"/>
      <c r="G2" s="76"/>
      <c r="H2" s="77"/>
      <c r="I2" s="78"/>
      <c r="J2" s="72"/>
      <c r="K2" s="72"/>
      <c r="L2" s="72"/>
    </row>
    <row r="3" spans="1:12" ht="30.75" customHeight="1" x14ac:dyDescent="0.2">
      <c r="A3" s="69" t="s">
        <v>19</v>
      </c>
      <c r="B3" s="69" t="s">
        <v>9</v>
      </c>
      <c r="C3" s="70" t="s">
        <v>20</v>
      </c>
      <c r="D3" s="71" t="s">
        <v>21</v>
      </c>
      <c r="E3" s="72"/>
      <c r="F3" s="110"/>
      <c r="G3" s="73" t="s">
        <v>25</v>
      </c>
      <c r="H3" s="38" t="s">
        <v>13</v>
      </c>
      <c r="I3" s="74" t="s">
        <v>14</v>
      </c>
      <c r="J3" s="71" t="s">
        <v>15</v>
      </c>
      <c r="K3" s="72" t="s">
        <v>16</v>
      </c>
      <c r="L3" s="71" t="s">
        <v>17</v>
      </c>
    </row>
    <row r="4" spans="1:12" ht="12" customHeight="1" x14ac:dyDescent="0.2">
      <c r="A4" s="61" t="s">
        <v>8</v>
      </c>
      <c r="B4" s="58"/>
      <c r="C4" s="29"/>
      <c r="D4" s="111"/>
      <c r="E4" s="112"/>
      <c r="F4" s="113"/>
      <c r="G4" s="5"/>
      <c r="H4" s="39"/>
      <c r="I4" s="7"/>
      <c r="J4" s="14"/>
      <c r="K4" s="15"/>
      <c r="L4" s="15"/>
    </row>
    <row r="5" spans="1:12" x14ac:dyDescent="0.2">
      <c r="A5" s="43"/>
      <c r="B5" s="58" t="s">
        <v>10</v>
      </c>
      <c r="C5" s="29">
        <v>1</v>
      </c>
      <c r="D5" s="111" t="s">
        <v>52</v>
      </c>
      <c r="E5" s="112"/>
      <c r="F5" s="113"/>
      <c r="G5" s="5" t="s">
        <v>33</v>
      </c>
      <c r="H5" s="39"/>
      <c r="I5" s="7">
        <v>233</v>
      </c>
      <c r="J5" s="14" t="s">
        <v>53</v>
      </c>
      <c r="K5" s="15">
        <v>3.93</v>
      </c>
      <c r="L5" s="15">
        <v>43.33</v>
      </c>
    </row>
    <row r="6" spans="1:12" ht="12.95" customHeight="1" x14ac:dyDescent="0.2">
      <c r="A6" s="43"/>
      <c r="B6" s="59" t="s">
        <v>36</v>
      </c>
      <c r="C6" s="25" t="s">
        <v>34</v>
      </c>
      <c r="D6" s="35" t="s">
        <v>37</v>
      </c>
      <c r="E6" s="36"/>
      <c r="F6" s="37"/>
      <c r="G6" s="93">
        <v>3.3333333333333333E-2</v>
      </c>
      <c r="H6" s="49"/>
      <c r="I6" s="41">
        <v>108</v>
      </c>
      <c r="J6" s="40" t="s">
        <v>38</v>
      </c>
      <c r="K6" s="34">
        <v>9.48</v>
      </c>
      <c r="L6" s="34">
        <v>0</v>
      </c>
    </row>
    <row r="7" spans="1:12" x14ac:dyDescent="0.2">
      <c r="A7" s="52"/>
      <c r="B7" s="60" t="s">
        <v>11</v>
      </c>
      <c r="C7" s="16">
        <v>159</v>
      </c>
      <c r="D7" s="104" t="s">
        <v>39</v>
      </c>
      <c r="E7" s="105"/>
      <c r="F7" s="106"/>
      <c r="G7" s="86">
        <v>1.6666666666666666E-2</v>
      </c>
      <c r="H7" s="40"/>
      <c r="I7" s="33">
        <v>165</v>
      </c>
      <c r="J7" s="7">
        <v>2.62</v>
      </c>
      <c r="K7" s="7">
        <v>4.24</v>
      </c>
      <c r="L7" s="7">
        <v>22.08</v>
      </c>
    </row>
    <row r="8" spans="1:12" x14ac:dyDescent="0.2">
      <c r="A8" s="54"/>
      <c r="B8" s="60" t="s">
        <v>12</v>
      </c>
      <c r="C8" s="32">
        <v>10</v>
      </c>
      <c r="D8" s="82" t="s">
        <v>44</v>
      </c>
      <c r="E8" s="83"/>
      <c r="F8" s="84"/>
      <c r="G8" s="85" t="s">
        <v>2</v>
      </c>
      <c r="H8" s="28"/>
      <c r="I8" s="19">
        <v>118.6</v>
      </c>
      <c r="J8" s="20">
        <v>4.01</v>
      </c>
      <c r="K8" s="20">
        <v>3.54</v>
      </c>
      <c r="L8" s="20">
        <v>17.5</v>
      </c>
    </row>
    <row r="9" spans="1:12" x14ac:dyDescent="0.2">
      <c r="A9" s="54"/>
      <c r="B9" s="60" t="s">
        <v>58</v>
      </c>
      <c r="C9" s="25" t="s">
        <v>31</v>
      </c>
      <c r="D9" s="35" t="s">
        <v>5</v>
      </c>
      <c r="E9" s="36"/>
      <c r="F9" s="37"/>
      <c r="G9" s="93">
        <v>3.3333333333333333E-2</v>
      </c>
      <c r="H9" s="21"/>
      <c r="I9" s="80">
        <v>75</v>
      </c>
      <c r="J9" s="15">
        <v>2.2200000000000002</v>
      </c>
      <c r="K9" s="15">
        <v>0.87</v>
      </c>
      <c r="L9" s="15">
        <v>15.42</v>
      </c>
    </row>
    <row r="10" spans="1:12" x14ac:dyDescent="0.2">
      <c r="A10" s="55"/>
      <c r="B10" s="60"/>
      <c r="C10" s="25"/>
      <c r="D10" s="35"/>
      <c r="E10" s="36"/>
      <c r="F10" s="37"/>
      <c r="G10" s="87"/>
      <c r="H10" s="21"/>
      <c r="I10" s="80"/>
      <c r="J10" s="15"/>
      <c r="K10" s="15"/>
      <c r="L10" s="15"/>
    </row>
    <row r="11" spans="1:12" x14ac:dyDescent="0.2">
      <c r="A11" s="42"/>
      <c r="B11" s="42"/>
      <c r="C11" s="6"/>
      <c r="D11" s="46"/>
      <c r="E11" s="2"/>
      <c r="F11" s="44"/>
      <c r="G11" s="51" t="s">
        <v>0</v>
      </c>
      <c r="H11" s="3"/>
      <c r="I11" s="1">
        <f>SUM(I5:I10)</f>
        <v>699.6</v>
      </c>
      <c r="J11" s="1">
        <f>J5+J6+J7+J8+J9+J10</f>
        <v>22.35</v>
      </c>
      <c r="K11" s="1">
        <f>SUM(K5:K10)</f>
        <v>22.06</v>
      </c>
      <c r="L11" s="1">
        <f>SUM(L5:L10)</f>
        <v>98.33</v>
      </c>
    </row>
    <row r="12" spans="1:12" x14ac:dyDescent="0.2">
      <c r="A12" s="42"/>
      <c r="B12" s="42"/>
      <c r="C12" s="6"/>
      <c r="D12" s="47" t="s">
        <v>6</v>
      </c>
      <c r="E12" s="4"/>
      <c r="F12" s="45"/>
      <c r="G12" s="48"/>
      <c r="H12" s="3"/>
      <c r="I12" s="1">
        <v>122</v>
      </c>
      <c r="J12" s="50">
        <v>6.2</v>
      </c>
      <c r="K12" s="1">
        <v>6.4</v>
      </c>
      <c r="L12" s="1">
        <v>8.8000000000000007</v>
      </c>
    </row>
    <row r="13" spans="1:12" x14ac:dyDescent="0.2">
      <c r="A13" s="61" t="s">
        <v>18</v>
      </c>
      <c r="B13" s="7"/>
      <c r="C13" s="12"/>
      <c r="D13" s="51" t="s">
        <v>1</v>
      </c>
      <c r="E13" s="48"/>
      <c r="F13" s="3"/>
      <c r="G13" s="11"/>
      <c r="H13" s="11"/>
      <c r="I13" s="7"/>
      <c r="J13" s="17"/>
      <c r="K13" s="7"/>
      <c r="L13" s="7"/>
    </row>
    <row r="14" spans="1:12" x14ac:dyDescent="0.2">
      <c r="A14" s="41"/>
      <c r="B14" s="52" t="s">
        <v>28</v>
      </c>
      <c r="C14" s="26">
        <v>20</v>
      </c>
      <c r="D14" s="104" t="s">
        <v>54</v>
      </c>
      <c r="E14" s="105"/>
      <c r="F14" s="106"/>
      <c r="G14" s="17" t="s">
        <v>40</v>
      </c>
      <c r="H14" s="18"/>
      <c r="I14" s="15">
        <v>122</v>
      </c>
      <c r="J14" s="18" t="s">
        <v>55</v>
      </c>
      <c r="K14" s="15">
        <v>9</v>
      </c>
      <c r="L14" s="15">
        <v>8.6</v>
      </c>
    </row>
    <row r="15" spans="1:12" x14ac:dyDescent="0.2">
      <c r="A15" s="52"/>
      <c r="B15" s="58" t="s">
        <v>29</v>
      </c>
      <c r="C15" s="27">
        <v>1</v>
      </c>
      <c r="D15" s="107" t="s">
        <v>45</v>
      </c>
      <c r="E15" s="108"/>
      <c r="F15" s="109"/>
      <c r="G15" s="10" t="s">
        <v>67</v>
      </c>
      <c r="H15" s="11"/>
      <c r="I15" s="41">
        <v>296.5</v>
      </c>
      <c r="J15" s="15">
        <v>10.5</v>
      </c>
      <c r="K15" s="15">
        <v>10.5</v>
      </c>
      <c r="L15" s="15">
        <v>33</v>
      </c>
    </row>
    <row r="16" spans="1:12" x14ac:dyDescent="0.2">
      <c r="A16" s="34"/>
      <c r="B16" s="58" t="s">
        <v>10</v>
      </c>
      <c r="C16" s="100">
        <v>10</v>
      </c>
      <c r="D16" s="30" t="s">
        <v>56</v>
      </c>
      <c r="E16" s="31"/>
      <c r="F16" s="13"/>
      <c r="G16" s="97">
        <v>0.01</v>
      </c>
      <c r="H16" s="49"/>
      <c r="I16" s="15">
        <v>328</v>
      </c>
      <c r="J16" s="40" t="s">
        <v>57</v>
      </c>
      <c r="K16" s="34">
        <v>25.82</v>
      </c>
      <c r="L16" s="34">
        <v>0.48</v>
      </c>
    </row>
    <row r="17" spans="1:12" x14ac:dyDescent="0.2">
      <c r="A17" s="15"/>
      <c r="B17" s="58" t="s">
        <v>26</v>
      </c>
      <c r="C17" s="20">
        <v>6</v>
      </c>
      <c r="D17" s="30" t="s">
        <v>47</v>
      </c>
      <c r="E17" s="31"/>
      <c r="F17" s="13"/>
      <c r="G17" s="21" t="s">
        <v>2</v>
      </c>
      <c r="H17" s="22"/>
      <c r="I17" s="19">
        <v>220.6</v>
      </c>
      <c r="J17" s="18" t="s">
        <v>48</v>
      </c>
      <c r="K17" s="19">
        <v>5.6</v>
      </c>
      <c r="L17" s="19">
        <v>35.200000000000003</v>
      </c>
    </row>
    <row r="18" spans="1:12" ht="24" x14ac:dyDescent="0.2">
      <c r="A18" s="15"/>
      <c r="B18" s="58" t="s">
        <v>61</v>
      </c>
      <c r="C18" s="99">
        <v>5</v>
      </c>
      <c r="D18" s="30" t="s">
        <v>62</v>
      </c>
      <c r="E18" s="31"/>
      <c r="F18" s="13"/>
      <c r="G18" s="21" t="s">
        <v>63</v>
      </c>
      <c r="H18" s="103"/>
      <c r="I18" s="98">
        <v>138</v>
      </c>
      <c r="J18" s="18" t="s">
        <v>64</v>
      </c>
      <c r="K18" s="55">
        <v>5.75</v>
      </c>
      <c r="L18" s="19">
        <v>18.170000000000002</v>
      </c>
    </row>
    <row r="19" spans="1:12" x14ac:dyDescent="0.2">
      <c r="A19" s="15"/>
      <c r="B19" s="58" t="s">
        <v>51</v>
      </c>
      <c r="C19" s="25" t="s">
        <v>49</v>
      </c>
      <c r="D19" s="30" t="s">
        <v>50</v>
      </c>
      <c r="E19" s="31"/>
      <c r="F19" s="13"/>
      <c r="G19" s="97">
        <v>0.01</v>
      </c>
      <c r="H19" s="40"/>
      <c r="I19" s="98">
        <v>44.4</v>
      </c>
      <c r="J19" s="20">
        <v>0.4</v>
      </c>
      <c r="K19" s="99">
        <v>0.4</v>
      </c>
      <c r="L19" s="20">
        <v>88.2</v>
      </c>
    </row>
    <row r="20" spans="1:12" x14ac:dyDescent="0.2">
      <c r="A20" s="7"/>
      <c r="B20" s="15" t="s">
        <v>30</v>
      </c>
      <c r="C20" s="20">
        <v>23</v>
      </c>
      <c r="D20" s="30" t="s">
        <v>46</v>
      </c>
      <c r="E20" s="31"/>
      <c r="F20" s="13"/>
      <c r="G20" s="21" t="s">
        <v>2</v>
      </c>
      <c r="H20" s="9"/>
      <c r="I20" s="19">
        <v>100</v>
      </c>
      <c r="J20" s="15">
        <v>1</v>
      </c>
      <c r="K20" s="15">
        <v>0</v>
      </c>
      <c r="L20" s="15">
        <v>20.2</v>
      </c>
    </row>
    <row r="21" spans="1:12" x14ac:dyDescent="0.2">
      <c r="A21" s="33"/>
      <c r="B21" s="41" t="s">
        <v>32</v>
      </c>
      <c r="C21" s="18" t="s">
        <v>3</v>
      </c>
      <c r="D21" s="8" t="s">
        <v>4</v>
      </c>
      <c r="E21" s="23"/>
      <c r="F21" s="24"/>
      <c r="G21" s="9">
        <v>1.6666666666666666E-2</v>
      </c>
      <c r="H21" s="22"/>
      <c r="I21" s="7">
        <v>144</v>
      </c>
      <c r="J21" s="7">
        <v>4.5599999999999996</v>
      </c>
      <c r="K21" s="7">
        <v>0.54</v>
      </c>
      <c r="L21" s="7">
        <v>29.8</v>
      </c>
    </row>
    <row r="22" spans="1:12" x14ac:dyDescent="0.2">
      <c r="A22" s="33"/>
      <c r="B22" s="41"/>
      <c r="C22" s="25"/>
      <c r="D22" s="8"/>
      <c r="E22" s="23"/>
      <c r="F22" s="24"/>
      <c r="G22" s="9"/>
      <c r="H22" s="94"/>
      <c r="I22" s="7"/>
      <c r="J22" s="7"/>
      <c r="K22" s="7"/>
      <c r="L22" s="7"/>
    </row>
    <row r="23" spans="1:12" x14ac:dyDescent="0.2">
      <c r="A23" s="33"/>
      <c r="B23" s="41"/>
      <c r="C23" s="25"/>
      <c r="D23" s="8"/>
      <c r="E23" s="23"/>
      <c r="F23" s="24"/>
      <c r="G23" s="90" t="s">
        <v>0</v>
      </c>
      <c r="H23" s="22"/>
      <c r="I23" s="91">
        <f>SUM(I14:I21)</f>
        <v>1393.5</v>
      </c>
      <c r="J23" s="91">
        <f>SUM(J14+J15+J16+J17+J20+J21)</f>
        <v>48.540000000000006</v>
      </c>
      <c r="K23" s="91">
        <f>SUM(K14:K21)</f>
        <v>57.61</v>
      </c>
      <c r="L23" s="91">
        <f>SUM(L14:L21)</f>
        <v>233.65</v>
      </c>
    </row>
    <row r="24" spans="1:12" x14ac:dyDescent="0.2">
      <c r="A24" s="33"/>
      <c r="B24" s="41"/>
      <c r="C24" s="25"/>
      <c r="D24" s="8"/>
      <c r="E24" s="23"/>
      <c r="F24" s="24"/>
      <c r="G24" s="9"/>
      <c r="H24" s="94"/>
      <c r="I24" s="7"/>
      <c r="J24" s="7"/>
      <c r="K24" s="7"/>
      <c r="L24" s="7"/>
    </row>
    <row r="25" spans="1:12" x14ac:dyDescent="0.2">
      <c r="A25" s="95" t="s">
        <v>41</v>
      </c>
      <c r="B25" s="101" t="s">
        <v>58</v>
      </c>
      <c r="C25" s="18" t="s">
        <v>65</v>
      </c>
      <c r="D25" s="8" t="s">
        <v>66</v>
      </c>
      <c r="E25" s="23"/>
      <c r="F25" s="24"/>
      <c r="G25" s="9">
        <v>0.02</v>
      </c>
      <c r="H25" s="94"/>
      <c r="I25" s="102">
        <v>165</v>
      </c>
      <c r="J25" s="7">
        <v>3.25</v>
      </c>
      <c r="K25" s="7">
        <v>5.85</v>
      </c>
      <c r="L25" s="7">
        <v>25.35</v>
      </c>
    </row>
    <row r="26" spans="1:12" x14ac:dyDescent="0.2">
      <c r="A26" s="33"/>
      <c r="B26" s="101" t="s">
        <v>59</v>
      </c>
      <c r="C26" s="18" t="s">
        <v>42</v>
      </c>
      <c r="D26" s="8" t="s">
        <v>43</v>
      </c>
      <c r="E26" s="23"/>
      <c r="F26" s="24"/>
      <c r="G26" s="21" t="s">
        <v>2</v>
      </c>
      <c r="H26" s="94"/>
      <c r="I26" s="102">
        <v>60</v>
      </c>
      <c r="J26" s="7">
        <v>0.13</v>
      </c>
      <c r="K26" s="7">
        <v>0</v>
      </c>
      <c r="L26" s="7">
        <v>15</v>
      </c>
    </row>
    <row r="27" spans="1:12" x14ac:dyDescent="0.2">
      <c r="A27" s="33"/>
      <c r="B27" s="41"/>
      <c r="C27" s="25"/>
      <c r="D27" s="30"/>
      <c r="E27" s="31"/>
      <c r="F27" s="13"/>
      <c r="G27" s="21"/>
      <c r="H27" s="9"/>
      <c r="I27" s="19"/>
      <c r="J27" s="15"/>
      <c r="K27" s="15"/>
      <c r="L27" s="15"/>
    </row>
    <row r="28" spans="1:12" x14ac:dyDescent="0.2">
      <c r="A28" s="42"/>
      <c r="B28" s="42"/>
      <c r="C28" s="18"/>
      <c r="D28" s="8"/>
      <c r="E28" s="23"/>
      <c r="F28" s="24"/>
      <c r="G28" s="96" t="s">
        <v>0</v>
      </c>
      <c r="H28" s="22"/>
      <c r="I28" s="91">
        <f>SUM(I25:I26)</f>
        <v>225</v>
      </c>
      <c r="J28" s="91">
        <f>SUM(J25:J26)</f>
        <v>3.38</v>
      </c>
      <c r="K28" s="91">
        <f>SUM(K25:K26)</f>
        <v>5.85</v>
      </c>
      <c r="L28" s="91">
        <f>SUM(L25:L26)</f>
        <v>40.35</v>
      </c>
    </row>
    <row r="29" spans="1:12" x14ac:dyDescent="0.2">
      <c r="A29" s="42"/>
      <c r="B29" s="42"/>
      <c r="C29" s="88"/>
      <c r="D29" s="89"/>
      <c r="E29" s="23"/>
      <c r="F29" s="24"/>
      <c r="G29" s="90"/>
      <c r="H29" s="22"/>
      <c r="I29" s="91"/>
      <c r="J29" s="91"/>
      <c r="K29" s="91"/>
      <c r="L29" s="91"/>
    </row>
    <row r="30" spans="1:12" ht="13.5" thickBot="1" x14ac:dyDescent="0.25">
      <c r="A30" s="18"/>
      <c r="B30" s="8"/>
      <c r="C30" s="23"/>
      <c r="D30" s="24"/>
      <c r="E30" s="9"/>
      <c r="F30" s="9"/>
      <c r="G30" s="81" t="s">
        <v>35</v>
      </c>
      <c r="H30" s="7"/>
      <c r="I30" s="1">
        <f>SUM(I11+I12+I23+I28)</f>
        <v>2440.1</v>
      </c>
      <c r="J30" s="1">
        <f>SUM(J11+J12+J23+J28)</f>
        <v>80.47</v>
      </c>
      <c r="K30" s="1">
        <f>SUM(K11+K12+K23+K28)</f>
        <v>91.919999999999987</v>
      </c>
      <c r="L30" s="1">
        <f>SUM(L11+L12+L23+L28)</f>
        <v>381.13</v>
      </c>
    </row>
    <row r="31" spans="1:12" ht="15" customHeight="1" thickTop="1" x14ac:dyDescent="0.2"/>
    <row r="35" spans="1:9" x14ac:dyDescent="0.2">
      <c r="A35" s="57"/>
      <c r="B35" s="57"/>
      <c r="I35" s="92"/>
    </row>
    <row r="36" spans="1:9" ht="15" x14ac:dyDescent="0.2">
      <c r="A36" s="68"/>
      <c r="B36" s="67"/>
    </row>
    <row r="37" spans="1:9" ht="15" x14ac:dyDescent="0.2">
      <c r="A37" s="68"/>
      <c r="B37" s="67"/>
    </row>
    <row r="38" spans="1:9" ht="15" x14ac:dyDescent="0.2">
      <c r="A38" s="68"/>
      <c r="B38" s="67"/>
    </row>
  </sheetData>
  <phoneticPr fontId="2" type="noConversion"/>
  <pageMargins left="0.78740157480314965" right="0.19685039370078741" top="0.3543307086614173" bottom="0.19685039370078741" header="0.31496062992125984" footer="0.31496062992125984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</vt:lpstr>
      <vt:lpstr>Б!Область_печати</vt:lpstr>
    </vt:vector>
  </TitlesOfParts>
  <Company>Централизованная бухгалтерия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Кассир</dc:creator>
  <cp:lastModifiedBy>Элла</cp:lastModifiedBy>
  <cp:lastPrinted>2021-11-30T08:03:18Z</cp:lastPrinted>
  <dcterms:created xsi:type="dcterms:W3CDTF">2009-03-02T08:23:21Z</dcterms:created>
  <dcterms:modified xsi:type="dcterms:W3CDTF">2025-02-03T07:16:18Z</dcterms:modified>
</cp:coreProperties>
</file>