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Б!$A$1:$BG$71</definedName>
  </definedNames>
  <calcPr calcId="124519"/>
</workbook>
</file>

<file path=xl/calcChain.xml><?xml version="1.0" encoding="utf-8"?>
<calcChain xmlns="http://schemas.openxmlformats.org/spreadsheetml/2006/main">
  <c r="L25" i="3"/>
  <c r="K25"/>
  <c r="J25"/>
  <c r="I25"/>
  <c r="L20"/>
  <c r="K20"/>
  <c r="J20"/>
  <c r="I20"/>
  <c r="J9"/>
  <c r="J27" s="1"/>
  <c r="L9"/>
  <c r="L27"/>
  <c r="K9"/>
  <c r="K27" s="1"/>
  <c r="I9"/>
  <c r="I27" s="1"/>
</calcChain>
</file>

<file path=xl/sharedStrings.xml><?xml version="1.0" encoding="utf-8"?>
<sst xmlns="http://schemas.openxmlformats.org/spreadsheetml/2006/main" count="73" uniqueCount="63">
  <si>
    <t>итого</t>
  </si>
  <si>
    <t>О Б Е Д</t>
  </si>
  <si>
    <t>1/200</t>
  </si>
  <si>
    <t>20.3</t>
  </si>
  <si>
    <t>Хлеб пшенично-ржаной</t>
  </si>
  <si>
    <t>1/200/10</t>
  </si>
  <si>
    <t>1/60</t>
  </si>
  <si>
    <t>Макароны отварные.</t>
  </si>
  <si>
    <t>Батон</t>
  </si>
  <si>
    <t>Молоко</t>
  </si>
  <si>
    <t>Каша пшенная молочная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</si>
  <si>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</si>
  <si>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</si>
  <si>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</si>
  <si>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</si>
  <si>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</si>
  <si>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</si>
  <si>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</si>
  <si>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</si>
  <si>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</si>
  <si>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</si>
  <si>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</si>
  <si>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</si>
  <si>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</si>
  <si>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</si>
  <si>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</si>
  <si>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</si>
  <si>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</si>
  <si>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</si>
  <si>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</si>
  <si>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</si>
  <si>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</si>
  <si>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</si>
  <si>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</si>
  <si>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</si>
  <si>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21</t>
  </si>
  <si>
    <t>6,0</t>
  </si>
  <si>
    <t>итого в день</t>
  </si>
  <si>
    <t>холодное блюдо</t>
  </si>
  <si>
    <t xml:space="preserve">Сыр порцией </t>
  </si>
  <si>
    <t>Мучное изделие</t>
  </si>
  <si>
    <t>Булочка Домашняя</t>
  </si>
  <si>
    <t>7,5</t>
  </si>
  <si>
    <t>1,2</t>
  </si>
  <si>
    <t>ПОЛДНИК</t>
  </si>
  <si>
    <t>мучное блюдо</t>
  </si>
  <si>
    <t>9</t>
  </si>
  <si>
    <t>Рожок с повидлом</t>
  </si>
  <si>
    <t>2</t>
  </si>
  <si>
    <t>Чай с сахаром</t>
  </si>
  <si>
    <t>Сок фруктовый</t>
  </si>
  <si>
    <t>6-й</t>
  </si>
  <si>
    <t>1/200/20</t>
  </si>
  <si>
    <t>1/200/15</t>
  </si>
  <si>
    <t>1/100</t>
  </si>
  <si>
    <t>Салат из моркови</t>
  </si>
  <si>
    <t>7</t>
  </si>
  <si>
    <t>Кура жареная</t>
  </si>
  <si>
    <t>23,3</t>
  </si>
  <si>
    <t>Фрукты</t>
  </si>
  <si>
    <t>Апельсин</t>
  </si>
  <si>
    <t>1,28</t>
  </si>
  <si>
    <t>Суп картоф. с горохом с курой отвар.</t>
  </si>
</sst>
</file>

<file path=xl/styles.xml><?xml version="1.0" encoding="utf-8"?>
<styleSheet xmlns="http://schemas.openxmlformats.org/spreadsheetml/2006/main">
  <numFmts count="1">
    <numFmt numFmtId="176" formatCode="#&quot; &quot;???/???"/>
  </numFmts>
  <fonts count="12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1" fillId="2" borderId="15" applyNumberFormat="0" applyAlignment="0" applyProtection="0"/>
  </cellStyleXfs>
  <cellXfs count="121">
    <xf numFmtId="0" fontId="0" fillId="0" borderId="0" xfId="0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13" fontId="0" fillId="0" borderId="3" xfId="0" applyNumberFormat="1" applyFill="1" applyBorder="1" applyAlignment="1" applyProtection="1">
      <alignment horizont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9" xfId="0" applyBorder="1"/>
    <xf numFmtId="4" fontId="0" fillId="0" borderId="0" xfId="0" applyNumberFormat="1"/>
    <xf numFmtId="13" fontId="4" fillId="0" borderId="10" xfId="0" applyNumberFormat="1" applyFont="1" applyFill="1" applyBorder="1" applyAlignment="1">
      <alignment horizontal="center"/>
    </xf>
    <xf numFmtId="176" fontId="0" fillId="0" borderId="1" xfId="0" applyNumberFormat="1" applyFont="1" applyBorder="1" applyAlignment="1" applyProtection="1">
      <alignment horizontal="center"/>
      <protection locked="0"/>
    </xf>
    <xf numFmtId="176" fontId="0" fillId="0" borderId="11" xfId="0" applyNumberFormat="1" applyBorder="1" applyAlignment="1" applyProtection="1">
      <alignment horizontal="left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1" xfId="0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showWhiteSpace="0" view="pageBreakPreview" zoomScale="106" zoomScaleNormal="90" zoomScaleSheetLayoutView="106" workbookViewId="0">
      <selection sqref="A1:IV3"/>
    </sheetView>
  </sheetViews>
  <sheetFormatPr defaultRowHeight="12.75"/>
  <cols>
    <col min="1" max="1" width="11.28515625" customWidth="1"/>
    <col min="2" max="2" width="17.28515625" customWidth="1"/>
    <col min="3" max="3" width="6.85546875" customWidth="1"/>
    <col min="6" max="6" width="11.8554687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15" max="15" width="8.7109375" customWidth="1"/>
    <col min="25" max="25" width="11" customWidth="1"/>
    <col min="26" max="26" width="11.28515625" customWidth="1"/>
    <col min="30" max="30" width="5.140625" customWidth="1"/>
  </cols>
  <sheetData>
    <row r="1" spans="1:14" ht="18">
      <c r="A1" s="67" t="s">
        <v>11</v>
      </c>
      <c r="B1" s="69" t="s">
        <v>27</v>
      </c>
      <c r="C1" s="70"/>
      <c r="D1" s="70"/>
      <c r="E1" s="71"/>
      <c r="F1" s="72"/>
      <c r="G1" s="85" t="s">
        <v>28</v>
      </c>
      <c r="H1" s="19" t="s">
        <v>31</v>
      </c>
      <c r="I1" s="54"/>
      <c r="J1" s="54"/>
      <c r="K1" s="57" t="s">
        <v>26</v>
      </c>
      <c r="L1" s="57" t="s">
        <v>51</v>
      </c>
    </row>
    <row r="2" spans="1:14">
      <c r="A2" s="81"/>
      <c r="B2" s="81"/>
      <c r="C2" s="78"/>
      <c r="D2" s="115"/>
      <c r="E2" s="115"/>
      <c r="F2" s="115"/>
      <c r="G2" s="82"/>
      <c r="H2" s="83"/>
      <c r="I2" s="84"/>
      <c r="J2" s="78"/>
      <c r="K2" s="78"/>
      <c r="L2" s="78"/>
    </row>
    <row r="3" spans="1:14" ht="25.5">
      <c r="A3" s="75" t="s">
        <v>23</v>
      </c>
      <c r="B3" s="75" t="s">
        <v>13</v>
      </c>
      <c r="C3" s="76" t="s">
        <v>24</v>
      </c>
      <c r="D3" s="116" t="s">
        <v>25</v>
      </c>
      <c r="E3" s="115"/>
      <c r="F3" s="117"/>
      <c r="G3" s="79" t="s">
        <v>29</v>
      </c>
      <c r="H3" s="37" t="s">
        <v>17</v>
      </c>
      <c r="I3" s="80" t="s">
        <v>18</v>
      </c>
      <c r="J3" s="77" t="s">
        <v>19</v>
      </c>
      <c r="K3" s="78" t="s">
        <v>20</v>
      </c>
      <c r="L3" s="77" t="s">
        <v>21</v>
      </c>
    </row>
    <row r="4" spans="1:14">
      <c r="A4" s="66" t="s">
        <v>12</v>
      </c>
      <c r="B4" s="63" t="s">
        <v>14</v>
      </c>
      <c r="C4" s="27">
        <v>1</v>
      </c>
      <c r="D4" s="109" t="s">
        <v>10</v>
      </c>
      <c r="E4" s="110"/>
      <c r="F4" s="111"/>
      <c r="G4" s="6" t="s">
        <v>5</v>
      </c>
      <c r="H4" s="38"/>
      <c r="I4" s="8">
        <v>233</v>
      </c>
      <c r="J4" s="14" t="s">
        <v>36</v>
      </c>
      <c r="K4" s="15">
        <v>3.93</v>
      </c>
      <c r="L4" s="15">
        <v>43.33</v>
      </c>
    </row>
    <row r="5" spans="1:14">
      <c r="A5" s="42"/>
      <c r="B5" s="64" t="s">
        <v>38</v>
      </c>
      <c r="C5" s="30">
        <v>1</v>
      </c>
      <c r="D5" s="48" t="s">
        <v>39</v>
      </c>
      <c r="E5" s="49"/>
      <c r="F5" s="50"/>
      <c r="G5" s="90">
        <v>3.3333333333333333E-2</v>
      </c>
      <c r="H5" s="51"/>
      <c r="I5" s="15">
        <v>108</v>
      </c>
      <c r="J5" s="39" t="s">
        <v>42</v>
      </c>
      <c r="K5" s="33">
        <v>9.48</v>
      </c>
      <c r="L5" s="33">
        <v>0</v>
      </c>
    </row>
    <row r="6" spans="1:14">
      <c r="A6" s="53"/>
      <c r="B6" s="64" t="s">
        <v>40</v>
      </c>
      <c r="C6" s="25">
        <v>18</v>
      </c>
      <c r="D6" s="28" t="s">
        <v>41</v>
      </c>
      <c r="E6" s="29"/>
      <c r="F6" s="13"/>
      <c r="G6" s="14" t="s">
        <v>6</v>
      </c>
      <c r="H6" s="39"/>
      <c r="I6" s="31">
        <v>136.9</v>
      </c>
      <c r="J6" s="8">
        <v>2.62</v>
      </c>
      <c r="K6" s="8">
        <v>4.24</v>
      </c>
      <c r="L6" s="8">
        <v>22.08</v>
      </c>
    </row>
    <row r="7" spans="1:14">
      <c r="A7" s="55"/>
      <c r="B7" s="65" t="s">
        <v>15</v>
      </c>
      <c r="C7" s="17" t="s">
        <v>48</v>
      </c>
      <c r="D7" s="9" t="s">
        <v>49</v>
      </c>
      <c r="E7" s="22"/>
      <c r="F7" s="23"/>
      <c r="G7" s="100" t="s">
        <v>53</v>
      </c>
      <c r="H7" s="21"/>
      <c r="I7" s="8">
        <v>60</v>
      </c>
      <c r="J7" s="8">
        <v>0.13</v>
      </c>
      <c r="K7" s="8">
        <v>0</v>
      </c>
      <c r="L7" s="8">
        <v>15</v>
      </c>
    </row>
    <row r="8" spans="1:14">
      <c r="A8" s="56"/>
      <c r="B8" s="65" t="s">
        <v>16</v>
      </c>
      <c r="C8" s="24" t="s">
        <v>35</v>
      </c>
      <c r="D8" s="34" t="s">
        <v>8</v>
      </c>
      <c r="E8" s="35"/>
      <c r="F8" s="36"/>
      <c r="G8" s="96">
        <v>3.3333333333333333E-2</v>
      </c>
      <c r="H8" s="20"/>
      <c r="I8" s="88">
        <v>75</v>
      </c>
      <c r="J8" s="15">
        <v>2.2200000000000002</v>
      </c>
      <c r="K8" s="15">
        <v>0.87</v>
      </c>
      <c r="L8" s="15">
        <v>15.42</v>
      </c>
    </row>
    <row r="9" spans="1:14">
      <c r="A9" s="41"/>
      <c r="B9" s="41"/>
      <c r="C9" s="7"/>
      <c r="D9" s="45"/>
      <c r="E9" s="3"/>
      <c r="F9" s="43"/>
      <c r="G9" s="92" t="s">
        <v>0</v>
      </c>
      <c r="H9" s="4"/>
      <c r="I9" s="2">
        <f>SUM(I4:I8)</f>
        <v>612.9</v>
      </c>
      <c r="J9" s="2">
        <f>J4+J5+J6+J7+J8</f>
        <v>18.47</v>
      </c>
      <c r="K9" s="2">
        <f>SUM(K4:K8)</f>
        <v>18.52</v>
      </c>
      <c r="L9" s="2">
        <f>SUM(L4:L8)</f>
        <v>95.83</v>
      </c>
    </row>
    <row r="10" spans="1:14">
      <c r="A10" s="41"/>
      <c r="B10" s="41"/>
      <c r="C10" s="7"/>
      <c r="D10" s="46" t="s">
        <v>9</v>
      </c>
      <c r="E10" s="5"/>
      <c r="F10" s="44"/>
      <c r="G10" s="47"/>
      <c r="H10" s="4"/>
      <c r="I10" s="2">
        <v>122</v>
      </c>
      <c r="J10" s="52">
        <v>6.2</v>
      </c>
      <c r="K10" s="2">
        <v>6.4</v>
      </c>
      <c r="L10" s="2">
        <v>8.8000000000000007</v>
      </c>
      <c r="N10" s="93"/>
    </row>
    <row r="11" spans="1:14">
      <c r="A11" s="66" t="s">
        <v>22</v>
      </c>
      <c r="B11" s="8"/>
      <c r="C11" s="12"/>
      <c r="D11" s="118" t="s">
        <v>1</v>
      </c>
      <c r="E11" s="119"/>
      <c r="F11" s="120"/>
      <c r="G11" s="11"/>
      <c r="H11" s="11"/>
      <c r="I11" s="8"/>
      <c r="J11" s="16"/>
      <c r="K11" s="8"/>
      <c r="L11" s="8"/>
    </row>
    <row r="12" spans="1:14">
      <c r="A12" s="40"/>
      <c r="B12" s="53" t="s">
        <v>32</v>
      </c>
      <c r="C12" s="25">
        <v>40</v>
      </c>
      <c r="D12" s="28" t="s">
        <v>55</v>
      </c>
      <c r="E12" s="29"/>
      <c r="F12" s="13"/>
      <c r="G12" s="17" t="s">
        <v>54</v>
      </c>
      <c r="H12" s="17"/>
      <c r="I12" s="15">
        <v>65</v>
      </c>
      <c r="J12" s="17" t="s">
        <v>43</v>
      </c>
      <c r="K12" s="15">
        <v>9.8000000000000007</v>
      </c>
      <c r="L12" s="15">
        <v>10.6</v>
      </c>
    </row>
    <row r="13" spans="1:14">
      <c r="A13" s="53"/>
      <c r="B13" s="63" t="s">
        <v>33</v>
      </c>
      <c r="C13" s="26">
        <v>1</v>
      </c>
      <c r="D13" s="112" t="s">
        <v>62</v>
      </c>
      <c r="E13" s="113"/>
      <c r="F13" s="114"/>
      <c r="G13" s="105" t="s">
        <v>52</v>
      </c>
      <c r="H13" s="11"/>
      <c r="I13" s="40">
        <v>237.2</v>
      </c>
      <c r="J13" s="15">
        <v>8.4</v>
      </c>
      <c r="K13" s="15">
        <v>8.4</v>
      </c>
      <c r="L13" s="15">
        <v>26.4</v>
      </c>
    </row>
    <row r="14" spans="1:14">
      <c r="A14" s="33"/>
      <c r="B14" s="63" t="s">
        <v>14</v>
      </c>
      <c r="C14" s="26">
        <v>11</v>
      </c>
      <c r="D14" s="112" t="s">
        <v>57</v>
      </c>
      <c r="E14" s="113"/>
      <c r="F14" s="114"/>
      <c r="G14" s="97">
        <v>0.01</v>
      </c>
      <c r="H14" s="68"/>
      <c r="I14" s="15">
        <v>334</v>
      </c>
      <c r="J14" s="17" t="s">
        <v>58</v>
      </c>
      <c r="K14" s="15">
        <v>26.5</v>
      </c>
      <c r="L14" s="15">
        <v>0.08</v>
      </c>
    </row>
    <row r="15" spans="1:14">
      <c r="A15" s="15"/>
      <c r="B15" s="63" t="s">
        <v>30</v>
      </c>
      <c r="C15" s="19">
        <v>6</v>
      </c>
      <c r="D15" s="106" t="s">
        <v>7</v>
      </c>
      <c r="E15" s="107"/>
      <c r="F15" s="108"/>
      <c r="G15" s="20" t="s">
        <v>2</v>
      </c>
      <c r="H15" s="21"/>
      <c r="I15" s="18">
        <v>220.6</v>
      </c>
      <c r="J15" s="17" t="s">
        <v>56</v>
      </c>
      <c r="K15" s="18">
        <v>5.6</v>
      </c>
      <c r="L15" s="18">
        <v>35.200000000000003</v>
      </c>
    </row>
    <row r="16" spans="1:14">
      <c r="A16" s="15"/>
      <c r="B16" s="15" t="s">
        <v>34</v>
      </c>
      <c r="C16" s="19">
        <v>23</v>
      </c>
      <c r="D16" s="28" t="s">
        <v>50</v>
      </c>
      <c r="E16" s="29"/>
      <c r="F16" s="13"/>
      <c r="G16" s="20" t="s">
        <v>2</v>
      </c>
      <c r="H16" s="10"/>
      <c r="I16" s="18">
        <v>100</v>
      </c>
      <c r="J16" s="15">
        <v>1</v>
      </c>
      <c r="K16" s="15">
        <v>0</v>
      </c>
      <c r="L16" s="15">
        <v>20.2</v>
      </c>
    </row>
    <row r="17" spans="1:12">
      <c r="A17" s="8"/>
      <c r="B17" s="99" t="s">
        <v>16</v>
      </c>
      <c r="C17" s="17" t="s">
        <v>3</v>
      </c>
      <c r="D17" s="9" t="s">
        <v>4</v>
      </c>
      <c r="E17" s="22"/>
      <c r="F17" s="23"/>
      <c r="G17" s="10">
        <v>1.6666666666666666E-2</v>
      </c>
      <c r="H17" s="21"/>
      <c r="I17" s="8">
        <v>144</v>
      </c>
      <c r="J17" s="8">
        <v>4.5599999999999996</v>
      </c>
      <c r="K17" s="8">
        <v>0.54</v>
      </c>
      <c r="L17" s="8">
        <v>29.8</v>
      </c>
    </row>
    <row r="18" spans="1:12" ht="15" customHeight="1">
      <c r="A18" s="31"/>
      <c r="B18" s="99" t="s">
        <v>59</v>
      </c>
      <c r="C18" s="101">
        <v>61</v>
      </c>
      <c r="D18" s="102" t="s">
        <v>60</v>
      </c>
      <c r="E18" s="103"/>
      <c r="F18" s="104"/>
      <c r="G18" s="11" t="s">
        <v>54</v>
      </c>
      <c r="H18" s="39"/>
      <c r="I18" s="15">
        <v>54</v>
      </c>
      <c r="J18" s="17" t="s">
        <v>61</v>
      </c>
      <c r="K18" s="15">
        <v>0.28000000000000003</v>
      </c>
      <c r="L18" s="15">
        <v>11.57</v>
      </c>
    </row>
    <row r="19" spans="1:12" ht="15" customHeight="1">
      <c r="A19" s="31"/>
      <c r="B19" s="41"/>
      <c r="C19" s="17"/>
      <c r="D19" s="9"/>
      <c r="E19" s="22"/>
      <c r="F19" s="23"/>
      <c r="G19" s="10"/>
      <c r="H19" s="21"/>
      <c r="I19" s="8"/>
      <c r="J19" s="8"/>
      <c r="K19" s="8"/>
      <c r="L19" s="8"/>
    </row>
    <row r="20" spans="1:12" ht="15" customHeight="1">
      <c r="A20" s="31"/>
      <c r="B20" s="41"/>
      <c r="C20" s="17"/>
      <c r="D20" s="9"/>
      <c r="E20" s="22"/>
      <c r="F20" s="23"/>
      <c r="G20" s="92" t="s">
        <v>0</v>
      </c>
      <c r="H20" s="21"/>
      <c r="I20" s="91">
        <f>SUM(I12:I18)</f>
        <v>1154.8000000000002</v>
      </c>
      <c r="J20" s="91">
        <f>SUM(J12+J13+J14+J15+J17+J18)</f>
        <v>45.74</v>
      </c>
      <c r="K20" s="91">
        <f>SUM(K12:K18)</f>
        <v>51.120000000000005</v>
      </c>
      <c r="L20" s="91">
        <f>SUM(L12:L18)</f>
        <v>133.85</v>
      </c>
    </row>
    <row r="21" spans="1:12" ht="15" customHeight="1">
      <c r="A21" s="31"/>
      <c r="B21" s="41"/>
      <c r="C21" s="17"/>
      <c r="D21" s="9"/>
      <c r="E21" s="22"/>
      <c r="F21" s="23"/>
      <c r="G21" s="10"/>
      <c r="H21" s="21"/>
      <c r="I21" s="8"/>
      <c r="J21" s="8"/>
      <c r="K21" s="8"/>
      <c r="L21" s="8"/>
    </row>
    <row r="22" spans="1:12" ht="15" customHeight="1">
      <c r="A22" s="98" t="s">
        <v>44</v>
      </c>
      <c r="B22" s="99" t="s">
        <v>45</v>
      </c>
      <c r="C22" s="17" t="s">
        <v>46</v>
      </c>
      <c r="D22" s="9" t="s">
        <v>47</v>
      </c>
      <c r="E22" s="22"/>
      <c r="F22" s="23"/>
      <c r="G22" s="10">
        <v>0.02</v>
      </c>
      <c r="H22" s="21"/>
      <c r="I22" s="8">
        <v>165</v>
      </c>
      <c r="J22" s="8">
        <v>3.25</v>
      </c>
      <c r="K22" s="8">
        <v>5.85</v>
      </c>
      <c r="L22" s="8">
        <v>25.35</v>
      </c>
    </row>
    <row r="23" spans="1:12" ht="15" customHeight="1">
      <c r="A23" s="31"/>
      <c r="B23" s="99" t="s">
        <v>34</v>
      </c>
      <c r="C23" s="17" t="s">
        <v>48</v>
      </c>
      <c r="D23" s="9" t="s">
        <v>49</v>
      </c>
      <c r="E23" s="22"/>
      <c r="F23" s="23"/>
      <c r="G23" s="100" t="s">
        <v>53</v>
      </c>
      <c r="H23" s="21"/>
      <c r="I23" s="8">
        <v>60</v>
      </c>
      <c r="J23" s="8">
        <v>0.13</v>
      </c>
      <c r="K23" s="8">
        <v>0</v>
      </c>
      <c r="L23" s="8">
        <v>15</v>
      </c>
    </row>
    <row r="24" spans="1:12" ht="15" customHeight="1">
      <c r="A24" s="31"/>
      <c r="B24" s="41"/>
      <c r="C24" s="17"/>
      <c r="D24" s="9"/>
      <c r="E24" s="22"/>
      <c r="F24" s="23"/>
      <c r="G24" s="10"/>
      <c r="H24" s="21"/>
      <c r="I24" s="8"/>
      <c r="J24" s="8"/>
      <c r="K24" s="8"/>
      <c r="L24" s="8"/>
    </row>
    <row r="25" spans="1:12">
      <c r="A25" s="31"/>
      <c r="B25" s="41"/>
      <c r="C25" s="17"/>
      <c r="D25" s="9"/>
      <c r="E25" s="22"/>
      <c r="F25" s="23"/>
      <c r="G25" s="95" t="s">
        <v>0</v>
      </c>
      <c r="H25" s="21"/>
      <c r="I25" s="91">
        <f>SUM(I22:I23)</f>
        <v>225</v>
      </c>
      <c r="J25" s="91">
        <f>SUM(J22:J23)</f>
        <v>3.38</v>
      </c>
      <c r="K25" s="91">
        <f>SUM(K22:K23)</f>
        <v>5.85</v>
      </c>
      <c r="L25" s="91">
        <f>SUM(L22:L23)</f>
        <v>40.35</v>
      </c>
    </row>
    <row r="26" spans="1:12">
      <c r="A26" s="41"/>
      <c r="B26" s="41"/>
      <c r="C26" s="17"/>
      <c r="D26" s="9"/>
      <c r="E26" s="22"/>
      <c r="F26" s="23"/>
      <c r="G26" s="10"/>
      <c r="H26" s="21"/>
      <c r="I26" s="8"/>
      <c r="J26" s="8"/>
      <c r="K26" s="8"/>
      <c r="L26" s="8"/>
    </row>
    <row r="27" spans="1:12" ht="13.5" thickBot="1">
      <c r="A27" s="17"/>
      <c r="B27" s="9"/>
      <c r="C27" s="22"/>
      <c r="D27" s="23"/>
      <c r="E27" s="10"/>
      <c r="F27" s="10"/>
      <c r="G27" s="89" t="s">
        <v>37</v>
      </c>
      <c r="H27" s="8"/>
      <c r="I27" s="2">
        <f>SUM(I9+I10+I20+I25)</f>
        <v>2114.7000000000003</v>
      </c>
      <c r="J27" s="2">
        <f>SUM(J9+J10+J20+J25)</f>
        <v>73.789999999999992</v>
      </c>
      <c r="K27" s="2">
        <f>SUM(K9+K10+K20+K25)</f>
        <v>81.89</v>
      </c>
      <c r="L27" s="2">
        <f>SUM(L9+L10+L20+L25)</f>
        <v>278.83</v>
      </c>
    </row>
    <row r="28" spans="1:12" ht="13.5" thickTop="1">
      <c r="A28" s="86"/>
      <c r="B28" s="86"/>
      <c r="I28" s="94"/>
      <c r="K28" s="94"/>
      <c r="L28" s="94"/>
    </row>
    <row r="29" spans="1:12">
      <c r="A29" s="32"/>
      <c r="B29" s="32"/>
    </row>
    <row r="30" spans="1:12">
      <c r="A30" s="60"/>
      <c r="B30" s="60"/>
    </row>
    <row r="31" spans="1:12">
      <c r="A31" s="60"/>
      <c r="B31" s="60"/>
    </row>
    <row r="32" spans="1:12">
      <c r="A32" s="60"/>
      <c r="B32" s="60"/>
    </row>
    <row r="33" spans="1:2">
      <c r="A33" s="60"/>
      <c r="B33" s="60"/>
    </row>
    <row r="34" spans="1:2">
      <c r="A34" s="61"/>
      <c r="B34" s="61"/>
    </row>
    <row r="35" spans="1:2">
      <c r="A35" s="58"/>
      <c r="B35" s="58"/>
    </row>
    <row r="36" spans="1:2">
      <c r="A36" s="58"/>
      <c r="B36" s="58"/>
    </row>
    <row r="37" spans="1:2">
      <c r="A37" s="59"/>
      <c r="B37" s="59"/>
    </row>
    <row r="38" spans="1:2">
      <c r="A38" s="59"/>
      <c r="B38" s="59"/>
    </row>
    <row r="39" spans="1:2">
      <c r="A39" s="58"/>
      <c r="B39" s="58"/>
    </row>
    <row r="40" spans="1:2">
      <c r="A40" s="32"/>
      <c r="B40" s="32"/>
    </row>
    <row r="41" spans="1:2">
      <c r="A41" s="62"/>
      <c r="B41" s="62"/>
    </row>
    <row r="42" spans="1:2" ht="15">
      <c r="A42" s="73"/>
      <c r="B42" s="73"/>
    </row>
    <row r="43" spans="1:2" ht="15">
      <c r="A43" s="1"/>
      <c r="B43" s="73"/>
    </row>
    <row r="44" spans="1:2" ht="15">
      <c r="A44" s="73"/>
      <c r="B44" s="73"/>
    </row>
    <row r="45" spans="1:2" ht="15">
      <c r="A45" s="73"/>
      <c r="B45" s="73"/>
    </row>
    <row r="46" spans="1:2" ht="15">
      <c r="A46" s="73"/>
      <c r="B46" s="73"/>
    </row>
    <row r="47" spans="1:2" ht="15">
      <c r="A47" s="73"/>
      <c r="B47" s="73"/>
    </row>
    <row r="48" spans="1:2" ht="15">
      <c r="A48" s="73"/>
      <c r="B48" s="73"/>
    </row>
    <row r="49" spans="1:2" ht="15">
      <c r="A49" s="73"/>
      <c r="B49" s="73"/>
    </row>
    <row r="50" spans="1:2" ht="15">
      <c r="A50" s="73"/>
      <c r="B50" s="73"/>
    </row>
    <row r="51" spans="1:2">
      <c r="A51" s="61"/>
      <c r="B51" s="61"/>
    </row>
    <row r="52" spans="1:2">
      <c r="A52" s="74"/>
      <c r="B52" s="74"/>
    </row>
    <row r="53" spans="1:2">
      <c r="A53" s="58"/>
      <c r="B53" s="58"/>
    </row>
    <row r="54" spans="1:2">
      <c r="A54" s="58"/>
      <c r="B54" s="58"/>
    </row>
    <row r="55" spans="1:2">
      <c r="A55" s="86"/>
      <c r="B55" s="86"/>
    </row>
    <row r="56" spans="1:2">
      <c r="A56" s="32"/>
      <c r="B56" s="32"/>
    </row>
    <row r="57" spans="1:2">
      <c r="A57" s="60"/>
      <c r="B57" s="60"/>
    </row>
    <row r="58" spans="1:2">
      <c r="A58" s="60"/>
      <c r="B58" s="60"/>
    </row>
    <row r="59" spans="1:2">
      <c r="A59" s="60"/>
      <c r="B59" s="60"/>
    </row>
    <row r="60" spans="1:2">
      <c r="A60" s="61"/>
      <c r="B60" s="61"/>
    </row>
    <row r="61" spans="1:2">
      <c r="A61" s="32"/>
      <c r="B61" s="32"/>
    </row>
    <row r="62" spans="1:2">
      <c r="A62" s="58"/>
      <c r="B62" s="58"/>
    </row>
    <row r="63" spans="1:2">
      <c r="A63" s="58"/>
      <c r="B63" s="58"/>
    </row>
    <row r="64" spans="1:2">
      <c r="A64" s="58"/>
      <c r="B64" s="58"/>
    </row>
    <row r="65" spans="1:2">
      <c r="A65" s="86"/>
      <c r="B65" s="86"/>
    </row>
    <row r="66" spans="1:2">
      <c r="A66" s="32"/>
      <c r="B66" s="32"/>
    </row>
    <row r="67" spans="1:2">
      <c r="A67" s="60"/>
      <c r="B67" s="60"/>
    </row>
    <row r="68" spans="1:2" ht="15">
      <c r="A68" s="73"/>
      <c r="B68" s="73"/>
    </row>
    <row r="69" spans="1:2">
      <c r="A69" s="87"/>
      <c r="B69" s="87"/>
    </row>
    <row r="70" spans="1:2">
      <c r="A70" s="1"/>
      <c r="B70" s="1"/>
    </row>
    <row r="71" spans="1:2" ht="0.95" customHeight="1"/>
  </sheetData>
  <mergeCells count="7">
    <mergeCell ref="D15:F15"/>
    <mergeCell ref="D4:F4"/>
    <mergeCell ref="D13:F13"/>
    <mergeCell ref="D2:F2"/>
    <mergeCell ref="D3:F3"/>
    <mergeCell ref="D11:F11"/>
    <mergeCell ref="D14:F14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Student</cp:lastModifiedBy>
  <cp:lastPrinted>2022-12-09T10:25:26Z</cp:lastPrinted>
  <dcterms:created xsi:type="dcterms:W3CDTF">2009-03-02T08:23:21Z</dcterms:created>
  <dcterms:modified xsi:type="dcterms:W3CDTF">2024-11-18T06:44:44Z</dcterms:modified>
</cp:coreProperties>
</file>